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22695" windowHeight="11385"/>
  </bookViews>
  <sheets>
    <sheet name="Marksheet" sheetId="1" r:id="rId1"/>
    <sheet name="Marks" sheetId="2" r:id="rId2"/>
  </sheets>
  <definedNames>
    <definedName name="Photos">INDEX(Marks!$M$2:$M$34, MATCH(Marksheet!$C$9,Marks!$A$2:$A$34,0))</definedName>
  </definedNames>
  <calcPr calcId="144525"/>
  <extLst>
    <ext uri="GoogleSheetsCustomDataVersion1">
      <go:sheetsCustomData xmlns:go="http://customooxmlschemas.google.com/" r:id="" roundtripDataSignature="AMtx7mj6HoY3Znwx/D4BIgOIqa4825cIpw=="/>
    </ext>
  </extLst>
</workbook>
</file>

<file path=xl/calcChain.xml><?xml version="1.0" encoding="utf-8"?>
<calcChain xmlns="http://schemas.openxmlformats.org/spreadsheetml/2006/main">
  <c r="E16" i="1" l="1"/>
  <c r="F16" i="1" s="1"/>
  <c r="E15" i="1"/>
  <c r="F15" i="1" s="1"/>
  <c r="E14" i="1"/>
  <c r="C10" i="1"/>
  <c r="F14" i="1" l="1"/>
  <c r="G14" i="1" l="1"/>
  <c r="C27" i="1"/>
  <c r="F21" i="1"/>
  <c r="E20" i="1"/>
  <c r="E19" i="1"/>
  <c r="E18" i="1"/>
  <c r="E17" i="1"/>
  <c r="C11" i="1"/>
  <c r="G11" i="1"/>
  <c r="G10" i="1"/>
  <c r="G22" i="1" l="1"/>
  <c r="G15" i="1"/>
  <c r="G16" i="1"/>
  <c r="F17" i="1"/>
  <c r="G17" i="1" s="1"/>
  <c r="F18" i="1"/>
  <c r="G18" i="1" s="1"/>
  <c r="F19" i="1"/>
  <c r="G19" i="1" s="1"/>
  <c r="F20" i="1"/>
  <c r="G23" i="1"/>
  <c r="G20" i="1" l="1"/>
  <c r="G25" i="1" s="1"/>
  <c r="G24" i="1"/>
  <c r="G26" i="1" l="1"/>
</calcChain>
</file>

<file path=xl/sharedStrings.xml><?xml version="1.0" encoding="utf-8"?>
<sst xmlns="http://schemas.openxmlformats.org/spreadsheetml/2006/main" count="141" uniqueCount="107">
  <si>
    <t>Roll no</t>
  </si>
  <si>
    <t>Father Name</t>
  </si>
  <si>
    <t>D.O.B</t>
  </si>
  <si>
    <t>English</t>
  </si>
  <si>
    <t>Total Marks</t>
  </si>
  <si>
    <t>Anchal</t>
  </si>
  <si>
    <t>Anurag Mark Topno</t>
  </si>
  <si>
    <t>Ankit</t>
  </si>
  <si>
    <t>Tarun Minz</t>
  </si>
  <si>
    <t>Anmol</t>
  </si>
  <si>
    <t>Praveen Rao Rokkam</t>
  </si>
  <si>
    <t>Nakul Gupta</t>
  </si>
  <si>
    <t>Himanshu</t>
  </si>
  <si>
    <t>Gaurav Kumar</t>
  </si>
  <si>
    <t>Joyti</t>
  </si>
  <si>
    <t>Biplab Sinha</t>
  </si>
  <si>
    <t>Kajal</t>
  </si>
  <si>
    <t>Khushi</t>
  </si>
  <si>
    <t>Nandani</t>
  </si>
  <si>
    <t>Nikhal</t>
  </si>
  <si>
    <t>Amar Singh Patel</t>
  </si>
  <si>
    <t>Nitin</t>
  </si>
  <si>
    <t>Rahul Jaimini</t>
  </si>
  <si>
    <t>Session :-</t>
  </si>
  <si>
    <t>Piyush</t>
  </si>
  <si>
    <t>Divya Kumar Kala</t>
  </si>
  <si>
    <t>Priya</t>
  </si>
  <si>
    <t>Sri Harshad</t>
  </si>
  <si>
    <t>Sagar</t>
  </si>
  <si>
    <t>Sachin</t>
  </si>
  <si>
    <t>Debabrata Dey</t>
  </si>
  <si>
    <t>Shivani</t>
  </si>
  <si>
    <t>Sumit</t>
  </si>
  <si>
    <t>Ravi Rattan Boipai</t>
  </si>
  <si>
    <t>Vanshika</t>
  </si>
  <si>
    <t>Bishal Lama</t>
  </si>
  <si>
    <t>Roll No :-</t>
  </si>
  <si>
    <t>Class :-</t>
  </si>
  <si>
    <t xml:space="preserve">  </t>
  </si>
  <si>
    <t>:</t>
  </si>
  <si>
    <t>Father's Name</t>
  </si>
  <si>
    <t>Date Of Birth</t>
  </si>
  <si>
    <t>Subject</t>
  </si>
  <si>
    <t>Pass/Marks</t>
  </si>
  <si>
    <t>Obtained Marks</t>
  </si>
  <si>
    <t>Perstenge</t>
  </si>
  <si>
    <t>Fail/Pass</t>
  </si>
  <si>
    <t>Fail/Sub.</t>
  </si>
  <si>
    <t>Pass/Sub.</t>
  </si>
  <si>
    <t>Date:-</t>
  </si>
  <si>
    <t>Principal</t>
  </si>
  <si>
    <t xml:space="preserve">Student Name </t>
  </si>
  <si>
    <t>10th</t>
  </si>
  <si>
    <t>Niki</t>
  </si>
  <si>
    <t>Varsha</t>
  </si>
  <si>
    <t>Anju</t>
  </si>
  <si>
    <t>Tiwari</t>
  </si>
  <si>
    <t>Basic</t>
  </si>
  <si>
    <t>Web Designing</t>
  </si>
  <si>
    <t>Graphics</t>
  </si>
  <si>
    <t>Animation</t>
  </si>
  <si>
    <t>Digi Health Care</t>
  </si>
  <si>
    <t>Digital Marketing</t>
  </si>
  <si>
    <t xml:space="preserve"> Naresh</t>
  </si>
  <si>
    <t>Anant</t>
  </si>
  <si>
    <t>Pooja</t>
  </si>
  <si>
    <t>Hardik</t>
  </si>
  <si>
    <t>Shruti</t>
  </si>
  <si>
    <t>Shakshi</t>
  </si>
  <si>
    <t>Ayush</t>
  </si>
  <si>
    <t>Ajay</t>
  </si>
  <si>
    <t>Kajam</t>
  </si>
  <si>
    <t>Shalu</t>
  </si>
  <si>
    <t>SatyaN</t>
  </si>
  <si>
    <t>Chitranjan</t>
  </si>
  <si>
    <t>Mahaveer</t>
  </si>
  <si>
    <t>KS Rana</t>
  </si>
  <si>
    <t>Amit Kumar</t>
  </si>
  <si>
    <t>Mukesh</t>
  </si>
  <si>
    <t>Surendra</t>
  </si>
  <si>
    <t>Jugal</t>
  </si>
  <si>
    <t>RSilswal</t>
  </si>
  <si>
    <t>SherSingh</t>
  </si>
  <si>
    <t>Suman</t>
  </si>
  <si>
    <t>Dharamveer</t>
  </si>
  <si>
    <t>Satendra</t>
  </si>
  <si>
    <t>Bisht</t>
  </si>
  <si>
    <t>Kushi</t>
  </si>
  <si>
    <t>Sharma</t>
  </si>
  <si>
    <t>12th</t>
  </si>
  <si>
    <t>Trainee Name</t>
  </si>
  <si>
    <t>BSC</t>
  </si>
  <si>
    <t>Btech</t>
  </si>
  <si>
    <t>MCA</t>
  </si>
  <si>
    <t>MCOM</t>
  </si>
  <si>
    <t>BBA</t>
  </si>
  <si>
    <t>MBA</t>
  </si>
  <si>
    <t>BA</t>
  </si>
  <si>
    <t>BCA</t>
  </si>
  <si>
    <t>BIT</t>
  </si>
  <si>
    <t>BHM</t>
  </si>
  <si>
    <t>Education</t>
  </si>
  <si>
    <t>Mr Negi</t>
  </si>
  <si>
    <t>SoftSkill</t>
  </si>
  <si>
    <t>Photo</t>
  </si>
  <si>
    <t>Arohi</t>
  </si>
  <si>
    <t>Priyanka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</si>
</sst>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17">
    <font>
      <sz val="11"/>
      <color rgb="FF000000"/>
      <name val="Calibri"/>
    </font>
    <font>
      <b/>
      <sz val="11"/>
      <color rgb="FF000000"/>
      <name val="Calibri"/>
      <family val="2"/>
    </font>
    <font>
      <b/>
      <u/>
      <sz val="28"/>
      <color rgb="FF0000FF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36"/>
      <color rgb="FF00B050"/>
      <name val="Vladimir Script"/>
      <family val="4"/>
    </font>
    <font>
      <b/>
      <sz val="11"/>
      <name val="Calibri"/>
      <family val="2"/>
    </font>
    <font>
      <b/>
      <sz val="14"/>
      <name val="Aharoni"/>
      <charset val="177"/>
    </font>
    <font>
      <b/>
      <i/>
      <u/>
      <sz val="14"/>
      <color rgb="FF000000"/>
      <name val="Calibri"/>
      <family val="2"/>
    </font>
    <font>
      <b/>
      <sz val="11"/>
      <color rgb="FFFFFFFF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3300"/>
        <bgColor rgb="FFFF33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4">
    <xf numFmtId="0" fontId="0" fillId="0" borderId="0" xfId="0" applyFont="1" applyAlignment="1"/>
    <xf numFmtId="0" fontId="0" fillId="2" borderId="2" xfId="0" applyFont="1" applyFill="1" applyBorder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2" fontId="0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" fillId="0" borderId="0" xfId="0" applyFont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9" xfId="0" applyFont="1" applyFill="1" applyBorder="1"/>
    <xf numFmtId="0" fontId="5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3" xfId="0" applyFont="1" applyFill="1" applyBorder="1"/>
    <xf numFmtId="164" fontId="7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1" fillId="2" borderId="3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/>
    <xf numFmtId="0" fontId="0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0" fillId="2" borderId="10" xfId="0" applyFont="1" applyFill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0" fillId="2" borderId="12" xfId="0" applyFont="1" applyFill="1" applyBorder="1"/>
    <xf numFmtId="0" fontId="0" fillId="0" borderId="13" xfId="0" applyFont="1" applyBorder="1" applyAlignment="1">
      <alignment horizontal="center" vertical="center"/>
    </xf>
    <xf numFmtId="14" fontId="0" fillId="0" borderId="13" xfId="0" applyNumberFormat="1" applyFont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15" fillId="0" borderId="1" xfId="0" applyFont="1" applyBorder="1"/>
    <xf numFmtId="0" fontId="15" fillId="0" borderId="1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4" fontId="0" fillId="0" borderId="14" xfId="0" applyNumberFormat="1" applyFont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164" fontId="7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/>
    <xf numFmtId="0" fontId="8" fillId="2" borderId="18" xfId="0" applyNumberFormat="1" applyFont="1" applyFill="1" applyBorder="1" applyAlignment="1">
      <alignment horizontal="center" vertical="center"/>
    </xf>
    <xf numFmtId="0" fontId="4" fillId="2" borderId="19" xfId="0" applyFont="1" applyFill="1" applyBorder="1"/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14" fontId="1" fillId="2" borderId="22" xfId="0" applyNumberFormat="1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2" fillId="2" borderId="5" xfId="0" applyFont="1" applyFill="1" applyBorder="1" applyAlignment="1">
      <alignment horizontal="center"/>
    </xf>
    <xf numFmtId="0" fontId="3" fillId="0" borderId="6" xfId="0" applyFont="1" applyBorder="1"/>
    <xf numFmtId="0" fontId="4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95249</xdr:colOff>
      <xdr:row>4</xdr:row>
      <xdr:rowOff>180975</xdr:rowOff>
    </xdr:from>
    <xdr:ext cx="4886325" cy="438150"/>
    <xdr:sp macro="" textlink="">
      <xdr:nvSpPr>
        <xdr:cNvPr id="3" name="Shape 3"/>
        <xdr:cNvSpPr/>
      </xdr:nvSpPr>
      <xdr:spPr>
        <a:xfrm>
          <a:off x="600074" y="1266825"/>
          <a:ext cx="48863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 i="0" u="sng" cap="none">
              <a:solidFill>
                <a:srgbClr val="002060"/>
              </a:solidFill>
            </a:rPr>
            <a:t>Dhanya DhenuMark</a:t>
          </a:r>
          <a:r>
            <a:rPr lang="en-US" sz="3200" b="1" i="0" u="sng" cap="none" baseline="0">
              <a:solidFill>
                <a:srgbClr val="002060"/>
              </a:solidFill>
            </a:rPr>
            <a:t> Sheet</a:t>
          </a:r>
          <a:endParaRPr sz="1400" i="0">
            <a:solidFill>
              <a:srgbClr val="002060"/>
            </a:solidFill>
          </a:endParaRPr>
        </a:p>
      </xdr:txBody>
    </xdr:sp>
    <xdr:clientData fLocksWithSheet="0"/>
  </xdr:oneCellAnchor>
  <xdr:twoCellAnchor editAs="oneCell">
    <xdr:from>
      <xdr:col>0</xdr:col>
      <xdr:colOff>1</xdr:colOff>
      <xdr:row>0</xdr:row>
      <xdr:rowOff>9526</xdr:rowOff>
    </xdr:from>
    <xdr:to>
      <xdr:col>8</xdr:col>
      <xdr:colOff>0</xdr:colOff>
      <xdr:row>5</xdr:row>
      <xdr:rowOff>104776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6734174" cy="1371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1</xdr:rowOff>
        </xdr:from>
        <xdr:to>
          <xdr:col>6</xdr:col>
          <xdr:colOff>725092</xdr:colOff>
          <xdr:row>8</xdr:row>
          <xdr:rowOff>228601</xdr:rowOff>
        </xdr:to>
        <xdr:pic>
          <xdr:nvPicPr>
            <xdr:cNvPr id="4" name="Picture 3"/>
            <xdr:cNvPicPr>
              <a:picLocks noChangeAspect="1"/>
              <a:extLst>
                <a:ext uri="{84589F7E-364E-4C9E-8A38-B11213B215E9}">
                  <a14:cameraTool cellRange="Photos" spid="_x0000_s104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543550" y="1514476"/>
              <a:ext cx="725092" cy="876300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24847</xdr:colOff>
      <xdr:row>1</xdr:row>
      <xdr:rowOff>9525</xdr:rowOff>
    </xdr:from>
    <xdr:to>
      <xdr:col>12</xdr:col>
      <xdr:colOff>1038638</xdr:colOff>
      <xdr:row>1</xdr:row>
      <xdr:rowOff>1017977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3247" y="209550"/>
          <a:ext cx="1013791" cy="1008452"/>
        </a:xfrm>
        <a:prstGeom prst="rect">
          <a:avLst/>
        </a:prstGeom>
      </xdr:spPr>
    </xdr:pic>
    <xdr:clientData/>
  </xdr:twoCellAnchor>
  <xdr:twoCellAnchor>
    <xdr:from>
      <xdr:col>12</xdr:col>
      <xdr:colOff>38852</xdr:colOff>
      <xdr:row>3</xdr:row>
      <xdr:rowOff>12023</xdr:rowOff>
    </xdr:from>
    <xdr:to>
      <xdr:col>12</xdr:col>
      <xdr:colOff>1074255</xdr:colOff>
      <xdr:row>4</xdr:row>
      <xdr:rowOff>9808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7252" y="2307548"/>
          <a:ext cx="1035403" cy="1036010"/>
        </a:xfrm>
        <a:prstGeom prst="rect">
          <a:avLst/>
        </a:prstGeom>
      </xdr:spPr>
    </xdr:pic>
    <xdr:clientData/>
  </xdr:twoCellAnchor>
  <xdr:twoCellAnchor>
    <xdr:from>
      <xdr:col>12</xdr:col>
      <xdr:colOff>47210</xdr:colOff>
      <xdr:row>7</xdr:row>
      <xdr:rowOff>44495</xdr:rowOff>
    </xdr:from>
    <xdr:to>
      <xdr:col>12</xdr:col>
      <xdr:colOff>1071769</xdr:colOff>
      <xdr:row>7</xdr:row>
      <xdr:rowOff>1025387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05610" y="6492920"/>
          <a:ext cx="1024559" cy="980892"/>
        </a:xfrm>
        <a:prstGeom prst="rect">
          <a:avLst/>
        </a:prstGeom>
      </xdr:spPr>
    </xdr:pic>
    <xdr:clientData/>
  </xdr:twoCellAnchor>
  <xdr:twoCellAnchor>
    <xdr:from>
      <xdr:col>12</xdr:col>
      <xdr:colOff>55019</xdr:colOff>
      <xdr:row>4</xdr:row>
      <xdr:rowOff>35580</xdr:rowOff>
    </xdr:from>
    <xdr:to>
      <xdr:col>12</xdr:col>
      <xdr:colOff>1080052</xdr:colOff>
      <xdr:row>4</xdr:row>
      <xdr:rowOff>1032426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13419" y="3369330"/>
          <a:ext cx="1025033" cy="996846"/>
        </a:xfrm>
        <a:prstGeom prst="rect">
          <a:avLst/>
        </a:prstGeom>
      </xdr:spPr>
    </xdr:pic>
    <xdr:clientData/>
  </xdr:twoCellAnchor>
  <xdr:twoCellAnchor>
    <xdr:from>
      <xdr:col>12</xdr:col>
      <xdr:colOff>25440</xdr:colOff>
      <xdr:row>6</xdr:row>
      <xdr:rowOff>23138</xdr:rowOff>
    </xdr:from>
    <xdr:to>
      <xdr:col>12</xdr:col>
      <xdr:colOff>1064729</xdr:colOff>
      <xdr:row>7</xdr:row>
      <xdr:rowOff>10767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83840" y="5433338"/>
          <a:ext cx="1039289" cy="1025854"/>
        </a:xfrm>
        <a:prstGeom prst="rect">
          <a:avLst/>
        </a:prstGeom>
      </xdr:spPr>
    </xdr:pic>
    <xdr:clientData/>
  </xdr:twoCellAnchor>
  <xdr:twoCellAnchor>
    <xdr:from>
      <xdr:col>12</xdr:col>
      <xdr:colOff>32249</xdr:colOff>
      <xdr:row>5</xdr:row>
      <xdr:rowOff>12818</xdr:rowOff>
    </xdr:from>
    <xdr:to>
      <xdr:col>12</xdr:col>
      <xdr:colOff>1073012</xdr:colOff>
      <xdr:row>5</xdr:row>
      <xdr:rowOff>995569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90649" y="4384793"/>
          <a:ext cx="1040763" cy="982751"/>
        </a:xfrm>
        <a:prstGeom prst="rect">
          <a:avLst/>
        </a:prstGeom>
      </xdr:spPr>
    </xdr:pic>
    <xdr:clientData/>
  </xdr:twoCellAnchor>
  <xdr:twoCellAnchor>
    <xdr:from>
      <xdr:col>12</xdr:col>
      <xdr:colOff>28576</xdr:colOff>
      <xdr:row>2</xdr:row>
      <xdr:rowOff>28575</xdr:rowOff>
    </xdr:from>
    <xdr:to>
      <xdr:col>12</xdr:col>
      <xdr:colOff>1057276</xdr:colOff>
      <xdr:row>3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6976" y="1266825"/>
          <a:ext cx="10287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B45F06"/>
  </sheetPr>
  <dimension ref="A1:H989"/>
  <sheetViews>
    <sheetView tabSelected="1" zoomScale="115" zoomScaleNormal="115" workbookViewId="0">
      <selection activeCell="N12" sqref="N12"/>
    </sheetView>
  </sheetViews>
  <sheetFormatPr defaultColWidth="14.42578125" defaultRowHeight="15" customHeight="1"/>
  <cols>
    <col min="1" max="1" width="7.5703125" customWidth="1"/>
    <col min="2" max="2" width="16.28515625" bestFit="1" customWidth="1"/>
    <col min="3" max="3" width="12.28515625" customWidth="1"/>
    <col min="4" max="4" width="14.28515625" customWidth="1"/>
    <col min="5" max="5" width="17.42578125" customWidth="1"/>
    <col min="6" max="6" width="15.28515625" customWidth="1"/>
    <col min="7" max="7" width="13.5703125" customWidth="1"/>
    <col min="8" max="8" width="4.28515625" customWidth="1"/>
    <col min="9" max="25" width="8.7109375" customWidth="1"/>
  </cols>
  <sheetData>
    <row r="1" spans="1:8" ht="36">
      <c r="A1" s="59"/>
      <c r="B1" s="60"/>
      <c r="C1" s="60"/>
      <c r="D1" s="60"/>
      <c r="E1" s="60"/>
      <c r="F1" s="60"/>
      <c r="G1" s="60"/>
      <c r="H1" s="14"/>
    </row>
    <row r="2" spans="1:8" ht="18.75">
      <c r="A2" s="15"/>
      <c r="B2" s="61"/>
      <c r="C2" s="58"/>
      <c r="D2" s="58"/>
      <c r="E2" s="58"/>
      <c r="F2" s="58"/>
      <c r="G2" s="58"/>
      <c r="H2" s="16"/>
    </row>
    <row r="3" spans="1:8" ht="15.75">
      <c r="A3" s="15"/>
      <c r="B3" s="17"/>
      <c r="C3" s="17"/>
      <c r="D3" s="17"/>
      <c r="E3" s="17"/>
      <c r="F3" s="17"/>
      <c r="G3" s="17"/>
      <c r="H3" s="16"/>
    </row>
    <row r="4" spans="1:8">
      <c r="A4" s="15"/>
      <c r="C4" s="18"/>
      <c r="D4" s="18"/>
      <c r="E4" s="62"/>
      <c r="F4" s="58"/>
      <c r="G4" s="58"/>
      <c r="H4" s="16"/>
    </row>
    <row r="5" spans="1:8">
      <c r="A5" s="15"/>
      <c r="B5" s="56"/>
      <c r="C5" s="58"/>
      <c r="D5" s="19"/>
      <c r="E5" s="20"/>
      <c r="F5" s="20"/>
      <c r="G5" s="20"/>
      <c r="H5" s="16"/>
    </row>
    <row r="6" spans="1:8" ht="18.75" customHeight="1">
      <c r="A6" s="15"/>
      <c r="B6" s="18"/>
      <c r="C6" s="57"/>
      <c r="D6" s="58"/>
      <c r="E6" s="58"/>
      <c r="F6" s="58"/>
      <c r="G6" s="20"/>
      <c r="H6" s="16"/>
    </row>
    <row r="7" spans="1:8" ht="28.5" customHeight="1" thickBot="1">
      <c r="A7" s="15"/>
      <c r="B7" s="20"/>
      <c r="C7" s="5"/>
      <c r="D7" s="5"/>
      <c r="E7" s="5"/>
      <c r="F7" s="5"/>
      <c r="G7" s="56"/>
      <c r="H7" s="16"/>
    </row>
    <row r="8" spans="1:8" ht="22.5" customHeight="1" thickBot="1">
      <c r="A8" s="15"/>
      <c r="B8" s="48" t="s">
        <v>23</v>
      </c>
      <c r="C8" s="49">
        <v>44197</v>
      </c>
      <c r="D8" s="21"/>
      <c r="E8" s="23"/>
      <c r="F8" s="20" t="s">
        <v>38</v>
      </c>
      <c r="G8" s="56"/>
      <c r="H8" s="16"/>
    </row>
    <row r="9" spans="1:8" ht="22.5" customHeight="1" thickBot="1">
      <c r="A9" s="15"/>
      <c r="B9" s="50" t="s">
        <v>36</v>
      </c>
      <c r="C9" s="51">
        <v>1</v>
      </c>
      <c r="D9" s="22"/>
      <c r="G9" s="56"/>
      <c r="H9" s="16"/>
    </row>
    <row r="10" spans="1:8" ht="22.5" customHeight="1" thickBot="1">
      <c r="A10" s="15"/>
      <c r="B10" s="52" t="s">
        <v>37</v>
      </c>
      <c r="C10" s="53" t="str">
        <f>VLOOKUP(C9,Marks!A2:L34,2,0)</f>
        <v>BBA</v>
      </c>
      <c r="D10" s="19"/>
      <c r="E10" s="39" t="s">
        <v>51</v>
      </c>
      <c r="F10" s="25" t="s">
        <v>39</v>
      </c>
      <c r="G10" s="24" t="str">
        <f>IFERROR(VLOOKUP(C9,Marks!A2:P34,3,0),"")</f>
        <v>Priyanka</v>
      </c>
      <c r="H10" s="16"/>
    </row>
    <row r="11" spans="1:8" ht="22.5" customHeight="1" thickBot="1">
      <c r="A11" s="15"/>
      <c r="B11" s="54" t="s">
        <v>41</v>
      </c>
      <c r="C11" s="55">
        <f>IFERROR(VLOOKUP(C9,Marks!A2:P34,5,0),"")</f>
        <v>31892</v>
      </c>
      <c r="E11" s="24" t="s">
        <v>40</v>
      </c>
      <c r="F11" s="25" t="s">
        <v>39</v>
      </c>
      <c r="G11" s="24" t="str">
        <f>IFERROR(VLOOKUP(C9,Marks!A2:P34,4,0),"")</f>
        <v>Mr Negi</v>
      </c>
      <c r="H11" s="16"/>
    </row>
    <row r="12" spans="1:8" ht="15.75" thickBot="1">
      <c r="A12" s="15"/>
      <c r="B12" s="20"/>
      <c r="C12" s="20"/>
      <c r="D12" s="20"/>
      <c r="E12" s="20"/>
      <c r="F12" s="20"/>
      <c r="G12" s="20"/>
      <c r="H12" s="16"/>
    </row>
    <row r="13" spans="1:8" ht="21.75" customHeight="1" thickBot="1">
      <c r="A13" s="15"/>
      <c r="B13" s="36" t="s">
        <v>42</v>
      </c>
      <c r="C13" s="37" t="s">
        <v>4</v>
      </c>
      <c r="D13" s="37" t="s">
        <v>43</v>
      </c>
      <c r="E13" s="37" t="s">
        <v>44</v>
      </c>
      <c r="F13" s="38" t="s">
        <v>45</v>
      </c>
      <c r="G13" s="38" t="s">
        <v>46</v>
      </c>
      <c r="H13" s="16"/>
    </row>
    <row r="14" spans="1:8" ht="15.75" thickBot="1">
      <c r="A14" s="15"/>
      <c r="B14" s="6" t="s">
        <v>3</v>
      </c>
      <c r="C14" s="7">
        <v>100</v>
      </c>
      <c r="D14" s="7">
        <v>33</v>
      </c>
      <c r="E14" s="7">
        <f>IFERROR(VLOOKUP(C9,Marks!A2:P34,6,0),"")</f>
        <v>28</v>
      </c>
      <c r="F14" s="45">
        <f t="shared" ref="F14:F21" si="0">IFERROR((E14*100/C14),"")</f>
        <v>28</v>
      </c>
      <c r="G14" s="7" t="str">
        <f>IF(F14&lt;=33,"Fail",IF(F14&lt;=100,"Pass"))</f>
        <v>Fail</v>
      </c>
      <c r="H14" s="16"/>
    </row>
    <row r="15" spans="1:8" ht="15.75" thickBot="1">
      <c r="A15" s="15"/>
      <c r="B15" s="6" t="s">
        <v>57</v>
      </c>
      <c r="C15" s="7">
        <v>100</v>
      </c>
      <c r="D15" s="7">
        <v>33</v>
      </c>
      <c r="E15" s="7">
        <f>IFERROR(VLOOKUP(C9,Marks!A2:P34,7,0),"")</f>
        <v>88</v>
      </c>
      <c r="F15" s="63">
        <f>IFERROR((E15*100/C15),"")</f>
        <v>88</v>
      </c>
      <c r="G15" s="7" t="str">
        <f t="shared" ref="G15:G20" si="1">IF(F15&lt;=33,"FAIL",IF(F15&lt;=100,"PASS"))</f>
        <v>PASS</v>
      </c>
      <c r="H15" s="16"/>
    </row>
    <row r="16" spans="1:8" ht="15.75" customHeight="1" thickBot="1">
      <c r="A16" s="15"/>
      <c r="B16" s="6" t="s">
        <v>58</v>
      </c>
      <c r="C16" s="7">
        <v>100</v>
      </c>
      <c r="D16" s="7">
        <v>33</v>
      </c>
      <c r="E16" s="7">
        <f>IFERROR(VLOOKUP(C9,Marks!A2:P34,8,0),"")</f>
        <v>64</v>
      </c>
      <c r="F16" s="45">
        <f>IFERROR((E16*100/C16),"")</f>
        <v>64</v>
      </c>
      <c r="G16" s="7" t="str">
        <f t="shared" si="1"/>
        <v>PASS</v>
      </c>
      <c r="H16" s="16"/>
    </row>
    <row r="17" spans="1:8" ht="15.75" customHeight="1" thickBot="1">
      <c r="A17" s="15"/>
      <c r="B17" s="6" t="s">
        <v>59</v>
      </c>
      <c r="C17" s="7">
        <v>100</v>
      </c>
      <c r="D17" s="7">
        <v>33</v>
      </c>
      <c r="E17" s="7">
        <f>IFERROR(VLOOKUP(C9,Marks!A2:P34,9,0),"")</f>
        <v>27</v>
      </c>
      <c r="F17" s="45">
        <f t="shared" si="0"/>
        <v>27</v>
      </c>
      <c r="G17" s="7" t="str">
        <f t="shared" si="1"/>
        <v>FAIL</v>
      </c>
      <c r="H17" s="16"/>
    </row>
    <row r="18" spans="1:8" ht="15.75" customHeight="1" thickBot="1">
      <c r="A18" s="15"/>
      <c r="B18" s="6" t="s">
        <v>60</v>
      </c>
      <c r="C18" s="7">
        <v>100</v>
      </c>
      <c r="D18" s="7">
        <v>33</v>
      </c>
      <c r="E18" s="7">
        <f>IFERROR(VLOOKUP(C9,Marks!A2:P34,10,0),"")</f>
        <v>68</v>
      </c>
      <c r="F18" s="45">
        <f t="shared" si="0"/>
        <v>68</v>
      </c>
      <c r="G18" s="7" t="str">
        <f t="shared" si="1"/>
        <v>PASS</v>
      </c>
      <c r="H18" s="16"/>
    </row>
    <row r="19" spans="1:8" ht="15.75" customHeight="1" thickBot="1">
      <c r="A19" s="15"/>
      <c r="B19" s="6" t="s">
        <v>61</v>
      </c>
      <c r="C19" s="7">
        <v>100</v>
      </c>
      <c r="D19" s="7">
        <v>33</v>
      </c>
      <c r="E19" s="7">
        <f>IFERROR(VLOOKUP(C9,Marks!A2:P34,11,0),"")</f>
        <v>36</v>
      </c>
      <c r="F19" s="45">
        <f t="shared" si="0"/>
        <v>36</v>
      </c>
      <c r="G19" s="7" t="str">
        <f t="shared" si="1"/>
        <v>PASS</v>
      </c>
      <c r="H19" s="16"/>
    </row>
    <row r="20" spans="1:8" ht="15.75" customHeight="1" thickBot="1">
      <c r="A20" s="15"/>
      <c r="B20" s="8" t="s">
        <v>62</v>
      </c>
      <c r="C20" s="7">
        <v>100</v>
      </c>
      <c r="D20" s="7">
        <v>33</v>
      </c>
      <c r="E20" s="7">
        <f>IFERROR(VLOOKUP(C9,Marks!A2:P34,12,0),"")</f>
        <v>16</v>
      </c>
      <c r="F20" s="45">
        <f t="shared" si="0"/>
        <v>16</v>
      </c>
      <c r="G20" s="7" t="str">
        <f t="shared" si="1"/>
        <v>FAIL</v>
      </c>
      <c r="H20" s="16"/>
    </row>
    <row r="21" spans="1:8" ht="15.75" customHeight="1" thickBot="1">
      <c r="A21" s="15"/>
      <c r="B21" s="9"/>
      <c r="C21" s="7"/>
      <c r="D21" s="7"/>
      <c r="E21" s="7"/>
      <c r="F21" s="7" t="str">
        <f t="shared" si="0"/>
        <v/>
      </c>
      <c r="G21" s="7"/>
      <c r="H21" s="16"/>
    </row>
    <row r="22" spans="1:8" ht="15.75" customHeight="1" thickBot="1">
      <c r="A22" s="15"/>
      <c r="B22" s="20"/>
      <c r="C22" s="20"/>
      <c r="D22" s="20"/>
      <c r="E22" s="20"/>
      <c r="F22" s="40" t="s">
        <v>4</v>
      </c>
      <c r="G22" s="7">
        <f>SUM(C14:C21)</f>
        <v>700</v>
      </c>
      <c r="H22" s="16"/>
    </row>
    <row r="23" spans="1:8" ht="15.75" customHeight="1" thickBot="1">
      <c r="A23" s="15"/>
      <c r="B23" s="20"/>
      <c r="C23" s="20"/>
      <c r="D23" s="20"/>
      <c r="E23" s="20"/>
      <c r="F23" s="40" t="s">
        <v>44</v>
      </c>
      <c r="G23" s="7">
        <f>SUM(E14:E21)</f>
        <v>327</v>
      </c>
      <c r="H23" s="16"/>
    </row>
    <row r="24" spans="1:8" ht="15.75" customHeight="1" thickBot="1">
      <c r="A24" s="15"/>
      <c r="B24" s="20"/>
      <c r="C24" s="20"/>
      <c r="D24" s="20"/>
      <c r="E24" s="20"/>
      <c r="F24" s="41" t="s">
        <v>45</v>
      </c>
      <c r="G24" s="10">
        <f>(G23*100/G22)</f>
        <v>46.714285714285715</v>
      </c>
      <c r="H24" s="16"/>
    </row>
    <row r="25" spans="1:8" ht="15.75" customHeight="1" thickBot="1">
      <c r="A25" s="15"/>
      <c r="B25" s="20"/>
      <c r="C25" s="20"/>
      <c r="D25" s="20"/>
      <c r="E25" s="20"/>
      <c r="F25" s="40" t="s">
        <v>47</v>
      </c>
      <c r="G25" s="11">
        <f>COUNTIF(G14:G21,"Fail")</f>
        <v>3</v>
      </c>
      <c r="H25" s="16"/>
    </row>
    <row r="26" spans="1:8" ht="15.75" customHeight="1" thickBot="1">
      <c r="A26" s="15"/>
      <c r="B26" s="20"/>
      <c r="C26" s="20"/>
      <c r="D26" s="20"/>
      <c r="E26" s="20"/>
      <c r="F26" s="40" t="s">
        <v>48</v>
      </c>
      <c r="G26" s="12">
        <f>COUNTIF(G14:G21,"Pass")</f>
        <v>4</v>
      </c>
      <c r="H26" s="16"/>
    </row>
    <row r="27" spans="1:8" ht="15.75" customHeight="1">
      <c r="A27" s="15"/>
      <c r="B27" s="20" t="s">
        <v>49</v>
      </c>
      <c r="C27" s="26">
        <f ca="1">TODAY()</f>
        <v>45251</v>
      </c>
      <c r="D27" s="26"/>
      <c r="E27" s="20"/>
      <c r="F27" s="20"/>
      <c r="G27" s="20"/>
      <c r="H27" s="16"/>
    </row>
    <row r="28" spans="1:8" ht="15" customHeight="1">
      <c r="A28" s="15"/>
      <c r="B28" s="20"/>
      <c r="C28" s="20"/>
      <c r="D28" s="20"/>
      <c r="E28" s="27"/>
      <c r="F28" s="20"/>
      <c r="G28" s="28" t="s">
        <v>50</v>
      </c>
      <c r="H28" s="16"/>
    </row>
    <row r="29" spans="1:8" ht="15" customHeight="1">
      <c r="A29" s="29"/>
      <c r="B29" s="30"/>
      <c r="C29" s="30"/>
      <c r="D29" s="30"/>
      <c r="E29" s="31"/>
      <c r="F29" s="30"/>
      <c r="G29" s="32"/>
      <c r="H29" s="33"/>
    </row>
    <row r="30" spans="1:8" ht="15" customHeight="1">
      <c r="A30" s="1"/>
      <c r="B30" s="1"/>
      <c r="C30" s="1"/>
      <c r="D30" s="1"/>
      <c r="E30" s="1"/>
      <c r="F30" s="1"/>
      <c r="G30" s="1"/>
      <c r="H30" s="1"/>
    </row>
    <row r="31" spans="1:8" ht="15.75" customHeight="1">
      <c r="A31" s="3"/>
      <c r="B31" s="3"/>
      <c r="C31" s="3"/>
      <c r="D31" s="3"/>
      <c r="E31" s="3"/>
      <c r="F31" s="3"/>
      <c r="G31" s="13"/>
    </row>
    <row r="32" spans="1:8" ht="15.75" customHeight="1">
      <c r="A32" s="3"/>
      <c r="B32" s="3"/>
      <c r="C32" s="3"/>
      <c r="D32" s="3"/>
      <c r="E32" s="3"/>
      <c r="F32" s="3"/>
      <c r="G32" s="3"/>
    </row>
    <row r="33" spans="1:7" ht="15.75" customHeight="1">
      <c r="A33" s="3"/>
      <c r="B33" s="3"/>
      <c r="C33" s="3"/>
      <c r="D33" s="3"/>
      <c r="E33" s="3"/>
      <c r="F33" s="3"/>
      <c r="G33" s="3"/>
    </row>
    <row r="34" spans="1:7" ht="15.75" customHeight="1">
      <c r="A34" s="3"/>
      <c r="B34" s="3"/>
      <c r="C34" s="3"/>
      <c r="D34" s="3"/>
      <c r="E34" s="3"/>
      <c r="F34" s="3"/>
      <c r="G34" s="3"/>
    </row>
    <row r="35" spans="1:7" ht="15.75" customHeight="1">
      <c r="A35" s="3"/>
      <c r="B35" s="3"/>
      <c r="C35" s="3"/>
      <c r="D35" s="3"/>
      <c r="E35" s="3"/>
      <c r="F35" s="3"/>
      <c r="G35" s="3"/>
    </row>
    <row r="36" spans="1:7" ht="15.75" customHeight="1">
      <c r="A36" s="3"/>
      <c r="B36" s="3"/>
      <c r="C36" s="3"/>
      <c r="D36" s="3"/>
      <c r="E36" s="3"/>
      <c r="F36" s="3"/>
      <c r="G36" s="3"/>
    </row>
    <row r="37" spans="1:7" ht="15.75" customHeight="1">
      <c r="A37" s="3"/>
      <c r="B37" s="3"/>
      <c r="C37" s="3"/>
      <c r="D37" s="3"/>
      <c r="E37" s="3"/>
      <c r="F37" s="3"/>
      <c r="G37" s="3"/>
    </row>
    <row r="38" spans="1:7" ht="15.75" customHeight="1">
      <c r="A38" s="3"/>
      <c r="B38" s="3"/>
      <c r="C38" s="3"/>
      <c r="D38" s="3"/>
      <c r="E38" s="3"/>
      <c r="F38" s="3"/>
      <c r="G38" s="3"/>
    </row>
    <row r="39" spans="1:7" ht="15.75" customHeight="1">
      <c r="A39" s="3"/>
      <c r="B39" s="3"/>
      <c r="C39" s="3"/>
      <c r="D39" s="3"/>
      <c r="E39" s="3"/>
      <c r="F39" s="3"/>
      <c r="G39" s="3"/>
    </row>
    <row r="40" spans="1:7" ht="15.75" customHeight="1">
      <c r="A40" s="3"/>
      <c r="B40" s="3"/>
      <c r="C40" s="3"/>
      <c r="D40" s="3"/>
      <c r="E40" s="3"/>
      <c r="F40" s="3"/>
      <c r="G40" s="3"/>
    </row>
    <row r="41" spans="1:7" ht="15.75" customHeight="1">
      <c r="A41" s="3"/>
      <c r="B41" s="3"/>
      <c r="C41" s="3"/>
      <c r="D41" s="3"/>
      <c r="E41" s="3"/>
      <c r="F41" s="3"/>
      <c r="G41" s="3"/>
    </row>
    <row r="42" spans="1:7" ht="15.75" customHeight="1">
      <c r="A42" s="3"/>
      <c r="B42" s="3"/>
      <c r="C42" s="3"/>
      <c r="D42" s="3"/>
      <c r="E42" s="3"/>
      <c r="F42" s="3"/>
      <c r="G42" s="3"/>
    </row>
    <row r="43" spans="1:7" ht="15.75" customHeight="1">
      <c r="A43" s="3"/>
      <c r="B43" s="3"/>
      <c r="C43" s="3"/>
      <c r="D43" s="3"/>
      <c r="E43" s="3"/>
      <c r="F43" s="3"/>
      <c r="G43" s="3"/>
    </row>
    <row r="44" spans="1:7" ht="15.75" customHeight="1">
      <c r="A44" s="3"/>
      <c r="B44" s="3"/>
      <c r="C44" s="3"/>
      <c r="D44" s="3"/>
      <c r="E44" s="3"/>
      <c r="F44" s="3"/>
      <c r="G44" s="3"/>
    </row>
    <row r="45" spans="1:7" ht="15.75" customHeight="1">
      <c r="A45" s="3"/>
      <c r="B45" s="3"/>
      <c r="C45" s="3"/>
      <c r="D45" s="3"/>
      <c r="E45" s="3"/>
      <c r="F45" s="3"/>
      <c r="G45" s="3"/>
    </row>
    <row r="46" spans="1:7" ht="15.75" customHeight="1">
      <c r="A46" s="3"/>
      <c r="B46" s="3"/>
      <c r="C46" s="3"/>
      <c r="D46" s="3"/>
      <c r="E46" s="3"/>
      <c r="F46" s="3"/>
      <c r="G46" s="3"/>
    </row>
    <row r="47" spans="1:7" ht="15.75" customHeight="1">
      <c r="A47" s="3"/>
      <c r="B47" s="3"/>
      <c r="C47" s="3"/>
      <c r="D47" s="3"/>
      <c r="E47" s="3"/>
      <c r="F47" s="3"/>
      <c r="G47" s="3"/>
    </row>
    <row r="48" spans="1:7" ht="15.75" customHeight="1">
      <c r="A48" s="3"/>
      <c r="B48" s="3"/>
      <c r="C48" s="3"/>
      <c r="D48" s="3"/>
      <c r="E48" s="3"/>
      <c r="F48" s="3"/>
      <c r="G48" s="3"/>
    </row>
    <row r="49" spans="1:7" ht="15.75" customHeight="1">
      <c r="A49" s="3"/>
      <c r="B49" s="3"/>
      <c r="C49" s="3"/>
      <c r="D49" s="3"/>
      <c r="E49" s="3"/>
      <c r="F49" s="3"/>
      <c r="G49" s="3"/>
    </row>
    <row r="50" spans="1:7" ht="15.75" customHeight="1">
      <c r="A50" s="3"/>
      <c r="B50" s="3"/>
      <c r="C50" s="3"/>
      <c r="D50" s="3"/>
      <c r="E50" s="3"/>
      <c r="F50" s="3"/>
      <c r="G50" s="3"/>
    </row>
    <row r="51" spans="1:7" ht="15.75" customHeight="1">
      <c r="A51" s="3"/>
      <c r="B51" s="3"/>
      <c r="C51" s="3"/>
      <c r="D51" s="3"/>
      <c r="E51" s="3"/>
      <c r="F51" s="3"/>
      <c r="G51" s="3"/>
    </row>
    <row r="52" spans="1:7" ht="15.75" customHeight="1">
      <c r="A52" s="3"/>
      <c r="B52" s="3"/>
      <c r="C52" s="3"/>
      <c r="D52" s="3"/>
      <c r="E52" s="3"/>
      <c r="F52" s="3"/>
      <c r="G52" s="3"/>
    </row>
    <row r="53" spans="1:7" ht="15.75" customHeight="1">
      <c r="A53" s="3"/>
      <c r="B53" s="3"/>
      <c r="C53" s="3"/>
      <c r="D53" s="3"/>
      <c r="E53" s="3"/>
      <c r="F53" s="3"/>
      <c r="G53" s="3"/>
    </row>
    <row r="54" spans="1:7" ht="15.75" customHeight="1">
      <c r="A54" s="3"/>
      <c r="B54" s="3"/>
      <c r="C54" s="3"/>
      <c r="D54" s="3"/>
      <c r="E54" s="3"/>
      <c r="F54" s="3"/>
      <c r="G54" s="3"/>
    </row>
    <row r="55" spans="1:7" ht="15.75" customHeight="1">
      <c r="A55" s="3"/>
      <c r="B55" s="3"/>
      <c r="C55" s="3"/>
      <c r="D55" s="3"/>
      <c r="E55" s="3"/>
      <c r="F55" s="3"/>
      <c r="G55" s="3"/>
    </row>
    <row r="56" spans="1:7" ht="15.75" customHeight="1">
      <c r="A56" s="3"/>
      <c r="B56" s="3"/>
      <c r="C56" s="3"/>
      <c r="D56" s="3"/>
      <c r="E56" s="3"/>
      <c r="F56" s="3"/>
      <c r="G56" s="3"/>
    </row>
    <row r="57" spans="1:7" ht="15.75" customHeight="1">
      <c r="A57" s="3"/>
      <c r="B57" s="3"/>
      <c r="C57" s="3"/>
      <c r="D57" s="3"/>
      <c r="E57" s="3"/>
      <c r="F57" s="3"/>
      <c r="G57" s="3"/>
    </row>
    <row r="58" spans="1:7" ht="15.75" customHeight="1">
      <c r="A58" s="3"/>
      <c r="B58" s="3"/>
      <c r="C58" s="3"/>
      <c r="D58" s="3"/>
      <c r="E58" s="3"/>
      <c r="F58" s="3"/>
      <c r="G58" s="3"/>
    </row>
    <row r="59" spans="1:7" ht="15.75" customHeight="1">
      <c r="A59" s="3"/>
      <c r="B59" s="3"/>
      <c r="C59" s="3"/>
      <c r="D59" s="3"/>
      <c r="E59" s="3"/>
      <c r="F59" s="3"/>
      <c r="G59" s="3"/>
    </row>
    <row r="60" spans="1:7" ht="15.75" customHeight="1">
      <c r="A60" s="3"/>
      <c r="B60" s="3"/>
      <c r="C60" s="3"/>
      <c r="D60" s="3"/>
      <c r="E60" s="3"/>
      <c r="F60" s="3"/>
      <c r="G60" s="3"/>
    </row>
    <row r="61" spans="1:7" ht="15.75" customHeight="1">
      <c r="A61" s="3"/>
      <c r="B61" s="3"/>
      <c r="C61" s="3"/>
      <c r="D61" s="3"/>
      <c r="E61" s="3"/>
      <c r="F61" s="3"/>
      <c r="G61" s="3"/>
    </row>
    <row r="62" spans="1:7" ht="15.75" customHeight="1">
      <c r="A62" s="3"/>
      <c r="B62" s="3"/>
      <c r="C62" s="3"/>
      <c r="D62" s="3"/>
      <c r="E62" s="3"/>
      <c r="F62" s="3"/>
      <c r="G62" s="3"/>
    </row>
    <row r="63" spans="1:7" ht="15.75" customHeight="1">
      <c r="A63" s="3"/>
      <c r="B63" s="3"/>
      <c r="C63" s="3"/>
      <c r="D63" s="3"/>
      <c r="E63" s="3"/>
      <c r="F63" s="3"/>
      <c r="G63" s="3"/>
    </row>
    <row r="64" spans="1:7" ht="15.75" customHeight="1">
      <c r="A64" s="3"/>
      <c r="B64" s="3"/>
      <c r="C64" s="3"/>
      <c r="D64" s="3"/>
      <c r="E64" s="3"/>
      <c r="F64" s="3"/>
      <c r="G64" s="3"/>
    </row>
    <row r="65" spans="1:7" ht="15.75" customHeight="1">
      <c r="A65" s="3"/>
      <c r="B65" s="3"/>
      <c r="C65" s="3"/>
      <c r="D65" s="3"/>
      <c r="E65" s="3"/>
      <c r="F65" s="3"/>
      <c r="G65" s="3"/>
    </row>
    <row r="66" spans="1:7" ht="15.75" customHeight="1">
      <c r="A66" s="3"/>
      <c r="B66" s="3"/>
      <c r="C66" s="3"/>
      <c r="D66" s="3"/>
      <c r="E66" s="3"/>
      <c r="F66" s="3"/>
      <c r="G66" s="3"/>
    </row>
    <row r="67" spans="1:7" ht="15.75" customHeight="1">
      <c r="A67" s="3"/>
      <c r="B67" s="3"/>
      <c r="C67" s="3"/>
      <c r="D67" s="3"/>
      <c r="E67" s="3"/>
      <c r="F67" s="3"/>
      <c r="G67" s="3"/>
    </row>
    <row r="68" spans="1:7" ht="15.75" customHeight="1">
      <c r="A68" s="3"/>
      <c r="B68" s="3"/>
      <c r="C68" s="3"/>
      <c r="D68" s="3"/>
      <c r="E68" s="3"/>
      <c r="F68" s="3"/>
      <c r="G68" s="3"/>
    </row>
    <row r="69" spans="1:7" ht="15.75" customHeight="1">
      <c r="A69" s="3"/>
      <c r="B69" s="3"/>
      <c r="C69" s="3"/>
      <c r="D69" s="3"/>
      <c r="E69" s="3"/>
      <c r="F69" s="3"/>
      <c r="G69" s="3"/>
    </row>
    <row r="70" spans="1:7" ht="15.75" customHeight="1">
      <c r="A70" s="3"/>
      <c r="B70" s="3"/>
      <c r="C70" s="3"/>
      <c r="D70" s="3"/>
      <c r="E70" s="3"/>
      <c r="F70" s="3"/>
      <c r="G70" s="3"/>
    </row>
    <row r="71" spans="1:7" ht="15.75" customHeight="1">
      <c r="A71" s="3"/>
      <c r="B71" s="3"/>
      <c r="C71" s="3"/>
      <c r="D71" s="3"/>
      <c r="E71" s="3"/>
      <c r="F71" s="3"/>
      <c r="G71" s="3"/>
    </row>
    <row r="72" spans="1:7" ht="15.75" customHeight="1">
      <c r="A72" s="3"/>
      <c r="B72" s="3"/>
      <c r="C72" s="3"/>
      <c r="D72" s="3"/>
      <c r="E72" s="3"/>
      <c r="F72" s="3"/>
      <c r="G72" s="3"/>
    </row>
    <row r="73" spans="1:7" ht="15.75" customHeight="1">
      <c r="A73" s="3"/>
      <c r="B73" s="3"/>
      <c r="C73" s="3"/>
      <c r="D73" s="3"/>
      <c r="E73" s="3"/>
      <c r="F73" s="3"/>
      <c r="G73" s="3"/>
    </row>
    <row r="74" spans="1:7" ht="15.75" customHeight="1">
      <c r="A74" s="3"/>
      <c r="B74" s="3"/>
      <c r="C74" s="3"/>
      <c r="D74" s="3"/>
      <c r="E74" s="3"/>
      <c r="F74" s="3"/>
      <c r="G74" s="3"/>
    </row>
    <row r="75" spans="1:7" ht="15.75" customHeight="1">
      <c r="A75" s="3"/>
      <c r="B75" s="3"/>
      <c r="C75" s="3"/>
      <c r="D75" s="3"/>
      <c r="E75" s="3"/>
      <c r="F75" s="3"/>
      <c r="G75" s="3"/>
    </row>
    <row r="76" spans="1:7" ht="15.75" customHeight="1">
      <c r="A76" s="3"/>
      <c r="B76" s="3"/>
      <c r="C76" s="3"/>
      <c r="D76" s="3"/>
      <c r="E76" s="3"/>
      <c r="F76" s="3"/>
      <c r="G76" s="3"/>
    </row>
    <row r="77" spans="1:7" ht="15.75" customHeight="1">
      <c r="A77" s="3"/>
      <c r="B77" s="3"/>
      <c r="C77" s="3"/>
      <c r="D77" s="3"/>
      <c r="E77" s="3"/>
      <c r="F77" s="3"/>
      <c r="G77" s="3"/>
    </row>
    <row r="78" spans="1:7" ht="15.75" customHeight="1">
      <c r="A78" s="3"/>
      <c r="B78" s="3"/>
      <c r="C78" s="3"/>
      <c r="D78" s="3"/>
      <c r="E78" s="3"/>
      <c r="F78" s="3"/>
      <c r="G78" s="3"/>
    </row>
    <row r="79" spans="1:7" ht="15.75" customHeight="1">
      <c r="A79" s="3"/>
      <c r="B79" s="3"/>
      <c r="C79" s="3"/>
      <c r="D79" s="3"/>
      <c r="E79" s="3"/>
      <c r="F79" s="3"/>
      <c r="G79" s="3"/>
    </row>
    <row r="80" spans="1:7" ht="15.75" customHeight="1">
      <c r="A80" s="3"/>
      <c r="B80" s="3"/>
      <c r="C80" s="3"/>
      <c r="D80" s="3"/>
      <c r="E80" s="3"/>
      <c r="F80" s="3"/>
      <c r="G80" s="3"/>
    </row>
    <row r="81" spans="1:7" ht="15.75" customHeight="1">
      <c r="A81" s="3"/>
      <c r="B81" s="3"/>
      <c r="C81" s="3"/>
      <c r="D81" s="3"/>
      <c r="E81" s="3"/>
      <c r="F81" s="3"/>
      <c r="G81" s="3"/>
    </row>
    <row r="82" spans="1:7" ht="15.75" customHeight="1">
      <c r="A82" s="3"/>
      <c r="B82" s="3"/>
      <c r="C82" s="3"/>
      <c r="D82" s="3"/>
      <c r="E82" s="3"/>
      <c r="F82" s="3"/>
      <c r="G82" s="3"/>
    </row>
    <row r="83" spans="1:7" ht="15.75" customHeight="1">
      <c r="A83" s="3"/>
      <c r="B83" s="3"/>
      <c r="C83" s="3"/>
      <c r="D83" s="3"/>
      <c r="E83" s="3"/>
      <c r="F83" s="3"/>
      <c r="G83" s="3"/>
    </row>
    <row r="84" spans="1:7" ht="15.75" customHeight="1">
      <c r="A84" s="3"/>
      <c r="B84" s="3"/>
      <c r="C84" s="3"/>
      <c r="D84" s="3"/>
      <c r="E84" s="3"/>
      <c r="F84" s="3"/>
      <c r="G84" s="3"/>
    </row>
    <row r="85" spans="1:7" ht="15.75" customHeight="1">
      <c r="A85" s="3"/>
      <c r="B85" s="3"/>
      <c r="C85" s="3"/>
      <c r="D85" s="3"/>
      <c r="E85" s="3"/>
      <c r="F85" s="3"/>
      <c r="G85" s="3"/>
    </row>
    <row r="86" spans="1:7" ht="15.75" customHeight="1">
      <c r="A86" s="3"/>
      <c r="B86" s="3"/>
      <c r="C86" s="3"/>
      <c r="D86" s="3"/>
      <c r="E86" s="3"/>
      <c r="F86" s="3"/>
      <c r="G86" s="3"/>
    </row>
    <row r="87" spans="1:7" ht="15.75" customHeight="1">
      <c r="A87" s="3"/>
      <c r="B87" s="3"/>
      <c r="C87" s="3"/>
      <c r="D87" s="3"/>
      <c r="E87" s="3"/>
      <c r="F87" s="3"/>
      <c r="G87" s="3"/>
    </row>
    <row r="88" spans="1:7" ht="15.75" customHeight="1">
      <c r="A88" s="3"/>
      <c r="B88" s="3"/>
      <c r="C88" s="3"/>
      <c r="D88" s="3"/>
      <c r="E88" s="3"/>
      <c r="F88" s="3"/>
      <c r="G88" s="3"/>
    </row>
    <row r="89" spans="1:7" ht="15.75" customHeight="1">
      <c r="A89" s="3"/>
      <c r="B89" s="3"/>
      <c r="C89" s="3"/>
      <c r="D89" s="3"/>
      <c r="E89" s="3"/>
      <c r="F89" s="3"/>
      <c r="G89" s="3"/>
    </row>
    <row r="90" spans="1:7" ht="15.75" customHeight="1">
      <c r="A90" s="3"/>
      <c r="B90" s="3"/>
      <c r="C90" s="3"/>
      <c r="D90" s="3"/>
      <c r="E90" s="3"/>
      <c r="F90" s="3"/>
      <c r="G90" s="3"/>
    </row>
    <row r="91" spans="1:7" ht="15.75" customHeight="1">
      <c r="A91" s="3"/>
      <c r="B91" s="3"/>
      <c r="C91" s="3"/>
      <c r="D91" s="3"/>
      <c r="E91" s="3"/>
      <c r="F91" s="3"/>
      <c r="G91" s="3"/>
    </row>
    <row r="92" spans="1:7" ht="15.75" customHeight="1">
      <c r="A92" s="3"/>
      <c r="B92" s="3"/>
      <c r="C92" s="3"/>
      <c r="D92" s="3"/>
      <c r="E92" s="3"/>
      <c r="F92" s="3"/>
      <c r="G92" s="3"/>
    </row>
    <row r="93" spans="1:7" ht="15.75" customHeight="1">
      <c r="A93" s="3"/>
      <c r="B93" s="3"/>
      <c r="C93" s="3"/>
      <c r="D93" s="3"/>
      <c r="E93" s="3"/>
      <c r="F93" s="3"/>
      <c r="G93" s="3"/>
    </row>
    <row r="94" spans="1:7" ht="15.75" customHeight="1">
      <c r="A94" s="3"/>
      <c r="B94" s="3"/>
      <c r="C94" s="3"/>
      <c r="D94" s="3"/>
      <c r="E94" s="3"/>
      <c r="F94" s="3"/>
      <c r="G94" s="3"/>
    </row>
    <row r="95" spans="1:7" ht="15.75" customHeight="1">
      <c r="A95" s="3"/>
      <c r="B95" s="3"/>
      <c r="C95" s="3"/>
      <c r="D95" s="3"/>
      <c r="E95" s="3"/>
      <c r="F95" s="3"/>
      <c r="G95" s="3"/>
    </row>
    <row r="96" spans="1:7" ht="15.75" customHeight="1">
      <c r="A96" s="3"/>
      <c r="B96" s="3"/>
      <c r="C96" s="3"/>
      <c r="D96" s="3"/>
      <c r="E96" s="3"/>
      <c r="F96" s="3"/>
      <c r="G96" s="3"/>
    </row>
    <row r="97" spans="1:7" ht="15.75" customHeight="1">
      <c r="A97" s="3"/>
      <c r="B97" s="3"/>
      <c r="C97" s="3"/>
      <c r="D97" s="3"/>
      <c r="E97" s="3"/>
      <c r="F97" s="3"/>
      <c r="G97" s="3"/>
    </row>
    <row r="98" spans="1:7" ht="15.75" customHeight="1">
      <c r="A98" s="3"/>
      <c r="B98" s="3"/>
      <c r="C98" s="3"/>
      <c r="D98" s="3"/>
      <c r="E98" s="3"/>
      <c r="F98" s="3"/>
      <c r="G98" s="3"/>
    </row>
    <row r="99" spans="1:7" ht="15.75" customHeight="1">
      <c r="A99" s="3"/>
      <c r="B99" s="3"/>
      <c r="C99" s="3"/>
      <c r="D99" s="3"/>
      <c r="E99" s="3"/>
      <c r="F99" s="3"/>
      <c r="G99" s="3"/>
    </row>
    <row r="100" spans="1:7" ht="15.75" customHeight="1">
      <c r="A100" s="3"/>
      <c r="B100" s="3"/>
      <c r="C100" s="3"/>
      <c r="D100" s="3"/>
      <c r="E100" s="3"/>
      <c r="F100" s="3"/>
      <c r="G100" s="3"/>
    </row>
    <row r="101" spans="1:7" ht="15.75" customHeight="1">
      <c r="A101" s="3"/>
      <c r="B101" s="3"/>
      <c r="C101" s="3"/>
      <c r="D101" s="3"/>
      <c r="E101" s="3"/>
      <c r="F101" s="3"/>
      <c r="G101" s="3"/>
    </row>
    <row r="102" spans="1:7" ht="15.75" customHeight="1">
      <c r="A102" s="3"/>
      <c r="B102" s="3"/>
      <c r="C102" s="3"/>
      <c r="D102" s="3"/>
      <c r="E102" s="3"/>
      <c r="F102" s="3"/>
      <c r="G102" s="3"/>
    </row>
    <row r="103" spans="1:7" ht="15.75" customHeight="1">
      <c r="A103" s="3"/>
      <c r="B103" s="3"/>
      <c r="C103" s="3"/>
      <c r="D103" s="3"/>
      <c r="E103" s="3"/>
      <c r="F103" s="3"/>
      <c r="G103" s="3"/>
    </row>
    <row r="104" spans="1:7" ht="15.75" customHeight="1">
      <c r="A104" s="3"/>
      <c r="B104" s="3"/>
      <c r="C104" s="3"/>
      <c r="D104" s="3"/>
      <c r="E104" s="3"/>
      <c r="F104" s="3"/>
      <c r="G104" s="3"/>
    </row>
    <row r="105" spans="1:7" ht="15.75" customHeight="1">
      <c r="A105" s="3"/>
      <c r="B105" s="3"/>
      <c r="C105" s="3"/>
      <c r="D105" s="3"/>
      <c r="E105" s="3"/>
      <c r="F105" s="3"/>
      <c r="G105" s="3"/>
    </row>
    <row r="106" spans="1:7" ht="15.75" customHeight="1">
      <c r="A106" s="3"/>
      <c r="B106" s="3"/>
      <c r="C106" s="3"/>
      <c r="D106" s="3"/>
      <c r="E106" s="3"/>
      <c r="F106" s="3"/>
      <c r="G106" s="3"/>
    </row>
    <row r="107" spans="1:7" ht="15.75" customHeight="1">
      <c r="A107" s="3"/>
      <c r="B107" s="3"/>
      <c r="C107" s="3"/>
      <c r="D107" s="3"/>
      <c r="E107" s="3"/>
      <c r="F107" s="3"/>
      <c r="G107" s="3"/>
    </row>
    <row r="108" spans="1:7" ht="15.75" customHeight="1">
      <c r="A108" s="3"/>
      <c r="B108" s="3"/>
      <c r="C108" s="3"/>
      <c r="D108" s="3"/>
      <c r="E108" s="3"/>
      <c r="F108" s="3"/>
      <c r="G108" s="3"/>
    </row>
    <row r="109" spans="1:7" ht="15.75" customHeight="1">
      <c r="A109" s="3"/>
      <c r="B109" s="3"/>
      <c r="C109" s="3"/>
      <c r="D109" s="3"/>
      <c r="E109" s="3"/>
      <c r="F109" s="3"/>
      <c r="G109" s="3"/>
    </row>
    <row r="110" spans="1:7" ht="15.75" customHeight="1">
      <c r="A110" s="3"/>
      <c r="B110" s="3"/>
      <c r="C110" s="3"/>
      <c r="D110" s="3"/>
      <c r="E110" s="3"/>
      <c r="F110" s="3"/>
      <c r="G110" s="3"/>
    </row>
    <row r="111" spans="1:7" ht="15.75" customHeight="1">
      <c r="A111" s="3"/>
      <c r="B111" s="3"/>
      <c r="C111" s="3"/>
      <c r="D111" s="3"/>
      <c r="E111" s="3"/>
      <c r="F111" s="3"/>
      <c r="G111" s="3"/>
    </row>
    <row r="112" spans="1:7" ht="15.75" customHeight="1">
      <c r="A112" s="3"/>
      <c r="B112" s="3"/>
      <c r="C112" s="3"/>
      <c r="D112" s="3"/>
      <c r="E112" s="3"/>
      <c r="F112" s="3"/>
      <c r="G112" s="3"/>
    </row>
    <row r="113" spans="1:7" ht="15.75" customHeight="1">
      <c r="A113" s="3"/>
      <c r="B113" s="3"/>
      <c r="C113" s="3"/>
      <c r="D113" s="3"/>
      <c r="E113" s="3"/>
      <c r="F113" s="3"/>
      <c r="G113" s="3"/>
    </row>
    <row r="114" spans="1:7" ht="15.75" customHeight="1">
      <c r="A114" s="3"/>
      <c r="B114" s="3"/>
      <c r="C114" s="3"/>
      <c r="D114" s="3"/>
      <c r="E114" s="3"/>
      <c r="F114" s="3"/>
      <c r="G114" s="3"/>
    </row>
    <row r="115" spans="1:7" ht="15.75" customHeight="1">
      <c r="A115" s="3"/>
      <c r="B115" s="3"/>
      <c r="C115" s="3"/>
      <c r="D115" s="3"/>
      <c r="E115" s="3"/>
      <c r="F115" s="3"/>
      <c r="G115" s="3"/>
    </row>
    <row r="116" spans="1:7" ht="15.75" customHeight="1">
      <c r="A116" s="3"/>
      <c r="B116" s="3"/>
      <c r="C116" s="3"/>
      <c r="D116" s="3"/>
      <c r="E116" s="3"/>
      <c r="F116" s="3"/>
      <c r="G116" s="3"/>
    </row>
    <row r="117" spans="1:7" ht="15.75" customHeight="1">
      <c r="A117" s="3"/>
      <c r="B117" s="3"/>
      <c r="C117" s="3"/>
      <c r="D117" s="3"/>
      <c r="E117" s="3"/>
      <c r="F117" s="3"/>
      <c r="G117" s="3"/>
    </row>
    <row r="118" spans="1:7" ht="15.75" customHeight="1">
      <c r="A118" s="3"/>
      <c r="B118" s="3"/>
      <c r="C118" s="3"/>
      <c r="D118" s="3"/>
      <c r="E118" s="3"/>
      <c r="F118" s="3"/>
      <c r="G118" s="3"/>
    </row>
    <row r="119" spans="1:7" ht="15.75" customHeight="1">
      <c r="A119" s="3"/>
      <c r="B119" s="3"/>
      <c r="C119" s="3"/>
      <c r="D119" s="3"/>
      <c r="E119" s="3"/>
      <c r="F119" s="3"/>
      <c r="G119" s="3"/>
    </row>
    <row r="120" spans="1:7" ht="15.75" customHeight="1">
      <c r="A120" s="3"/>
      <c r="B120" s="3"/>
      <c r="C120" s="3"/>
      <c r="D120" s="3"/>
      <c r="E120" s="3"/>
      <c r="F120" s="3"/>
      <c r="G120" s="3"/>
    </row>
    <row r="121" spans="1:7" ht="15.75" customHeight="1">
      <c r="A121" s="3"/>
      <c r="B121" s="3"/>
      <c r="C121" s="3"/>
      <c r="D121" s="3"/>
      <c r="E121" s="3"/>
      <c r="F121" s="3"/>
      <c r="G121" s="3"/>
    </row>
    <row r="122" spans="1:7" ht="15.75" customHeight="1">
      <c r="A122" s="3"/>
      <c r="B122" s="3"/>
      <c r="C122" s="3"/>
      <c r="D122" s="3"/>
      <c r="E122" s="3"/>
      <c r="F122" s="3"/>
      <c r="G122" s="3"/>
    </row>
    <row r="123" spans="1:7" ht="15.75" customHeight="1">
      <c r="A123" s="3"/>
      <c r="B123" s="3"/>
      <c r="C123" s="3"/>
      <c r="D123" s="3"/>
      <c r="E123" s="3"/>
      <c r="F123" s="3"/>
      <c r="G123" s="3"/>
    </row>
    <row r="124" spans="1:7" ht="15.75" customHeight="1">
      <c r="A124" s="3"/>
      <c r="B124" s="3"/>
      <c r="C124" s="3"/>
      <c r="D124" s="3"/>
      <c r="E124" s="3"/>
      <c r="F124" s="3"/>
      <c r="G124" s="3"/>
    </row>
    <row r="125" spans="1:7" ht="15.75" customHeight="1">
      <c r="A125" s="3"/>
      <c r="B125" s="3"/>
      <c r="C125" s="3"/>
      <c r="D125" s="3"/>
      <c r="E125" s="3"/>
      <c r="F125" s="3"/>
      <c r="G125" s="3"/>
    </row>
    <row r="126" spans="1:7" ht="15.75" customHeight="1">
      <c r="A126" s="3"/>
      <c r="B126" s="3"/>
      <c r="C126" s="3"/>
      <c r="D126" s="3"/>
      <c r="E126" s="3"/>
      <c r="F126" s="3"/>
      <c r="G126" s="3"/>
    </row>
    <row r="127" spans="1:7" ht="15.75" customHeight="1">
      <c r="A127" s="3"/>
      <c r="B127" s="3"/>
      <c r="C127" s="3"/>
      <c r="D127" s="3"/>
      <c r="E127" s="3"/>
      <c r="F127" s="3"/>
      <c r="G127" s="3"/>
    </row>
    <row r="128" spans="1:7" ht="15.75" customHeight="1">
      <c r="A128" s="3"/>
      <c r="B128" s="3"/>
      <c r="C128" s="3"/>
      <c r="D128" s="3"/>
      <c r="E128" s="3"/>
      <c r="F128" s="3"/>
      <c r="G128" s="3"/>
    </row>
    <row r="129" spans="1:7" ht="15.75" customHeight="1">
      <c r="A129" s="3"/>
      <c r="B129" s="3"/>
      <c r="C129" s="3"/>
      <c r="D129" s="3"/>
      <c r="E129" s="3"/>
      <c r="F129" s="3"/>
      <c r="G129" s="3"/>
    </row>
    <row r="130" spans="1:7" ht="15.75" customHeight="1">
      <c r="A130" s="3"/>
      <c r="B130" s="3"/>
      <c r="C130" s="3"/>
      <c r="D130" s="3"/>
      <c r="E130" s="3"/>
      <c r="F130" s="3"/>
      <c r="G130" s="3"/>
    </row>
    <row r="131" spans="1:7" ht="15.75" customHeight="1">
      <c r="A131" s="3"/>
      <c r="B131" s="3"/>
      <c r="C131" s="3"/>
      <c r="D131" s="3"/>
      <c r="E131" s="3"/>
      <c r="F131" s="3"/>
      <c r="G131" s="3"/>
    </row>
    <row r="132" spans="1:7" ht="15.75" customHeight="1">
      <c r="A132" s="3"/>
      <c r="B132" s="3"/>
      <c r="C132" s="3"/>
      <c r="D132" s="3"/>
      <c r="E132" s="3"/>
      <c r="F132" s="3"/>
      <c r="G132" s="3"/>
    </row>
    <row r="133" spans="1:7" ht="15.75" customHeight="1">
      <c r="A133" s="3"/>
      <c r="B133" s="3"/>
      <c r="C133" s="3"/>
      <c r="D133" s="3"/>
      <c r="E133" s="3"/>
      <c r="F133" s="3"/>
      <c r="G133" s="3"/>
    </row>
    <row r="134" spans="1:7" ht="15.75" customHeight="1">
      <c r="A134" s="3"/>
      <c r="B134" s="3"/>
      <c r="C134" s="3"/>
      <c r="D134" s="3"/>
      <c r="E134" s="3"/>
      <c r="F134" s="3"/>
      <c r="G134" s="3"/>
    </row>
    <row r="135" spans="1:7" ht="15.75" customHeight="1">
      <c r="A135" s="3"/>
      <c r="B135" s="3"/>
      <c r="C135" s="3"/>
      <c r="D135" s="3"/>
      <c r="E135" s="3"/>
      <c r="F135" s="3"/>
      <c r="G135" s="3"/>
    </row>
    <row r="136" spans="1:7" ht="15.75" customHeight="1">
      <c r="A136" s="3"/>
      <c r="B136" s="3"/>
      <c r="C136" s="3"/>
      <c r="D136" s="3"/>
      <c r="E136" s="3"/>
      <c r="F136" s="3"/>
      <c r="G136" s="3"/>
    </row>
    <row r="137" spans="1:7" ht="15.75" customHeight="1">
      <c r="A137" s="3"/>
      <c r="B137" s="3"/>
      <c r="C137" s="3"/>
      <c r="D137" s="3"/>
      <c r="E137" s="3"/>
      <c r="F137" s="3"/>
      <c r="G137" s="3"/>
    </row>
    <row r="138" spans="1:7" ht="15.75" customHeight="1">
      <c r="A138" s="3"/>
      <c r="B138" s="3"/>
      <c r="C138" s="3"/>
      <c r="D138" s="3"/>
      <c r="E138" s="3"/>
      <c r="F138" s="3"/>
      <c r="G138" s="3"/>
    </row>
    <row r="139" spans="1:7" ht="15.75" customHeight="1">
      <c r="A139" s="3"/>
      <c r="B139" s="3"/>
      <c r="C139" s="3"/>
      <c r="D139" s="3"/>
      <c r="E139" s="3"/>
      <c r="F139" s="3"/>
      <c r="G139" s="3"/>
    </row>
    <row r="140" spans="1:7" ht="15.75" customHeight="1">
      <c r="A140" s="3"/>
      <c r="B140" s="3"/>
      <c r="C140" s="3"/>
      <c r="D140" s="3"/>
      <c r="E140" s="3"/>
      <c r="F140" s="3"/>
      <c r="G140" s="3"/>
    </row>
    <row r="141" spans="1:7" ht="15.75" customHeight="1">
      <c r="A141" s="3"/>
      <c r="B141" s="3"/>
      <c r="C141" s="3"/>
      <c r="D141" s="3"/>
      <c r="E141" s="3"/>
      <c r="F141" s="3"/>
      <c r="G141" s="3"/>
    </row>
    <row r="142" spans="1:7" ht="15.75" customHeight="1">
      <c r="A142" s="3"/>
      <c r="B142" s="3"/>
      <c r="C142" s="3"/>
      <c r="D142" s="3"/>
      <c r="E142" s="3"/>
      <c r="F142" s="3"/>
      <c r="G142" s="3"/>
    </row>
    <row r="143" spans="1:7" ht="15.75" customHeight="1">
      <c r="A143" s="3"/>
      <c r="B143" s="3"/>
      <c r="C143" s="3"/>
      <c r="D143" s="3"/>
      <c r="E143" s="3"/>
      <c r="F143" s="3"/>
      <c r="G143" s="3"/>
    </row>
    <row r="144" spans="1:7" ht="15.75" customHeight="1">
      <c r="A144" s="3"/>
      <c r="B144" s="3"/>
      <c r="C144" s="3"/>
      <c r="D144" s="3"/>
      <c r="E144" s="3"/>
      <c r="F144" s="3"/>
      <c r="G144" s="3"/>
    </row>
    <row r="145" spans="1:7" ht="15.75" customHeight="1">
      <c r="A145" s="3"/>
      <c r="B145" s="3"/>
      <c r="C145" s="3"/>
      <c r="D145" s="3"/>
      <c r="E145" s="3"/>
      <c r="F145" s="3"/>
      <c r="G145" s="3"/>
    </row>
    <row r="146" spans="1:7" ht="15.75" customHeight="1">
      <c r="A146" s="3"/>
      <c r="B146" s="3"/>
      <c r="C146" s="3"/>
      <c r="D146" s="3"/>
      <c r="E146" s="3"/>
      <c r="F146" s="3"/>
      <c r="G146" s="3"/>
    </row>
    <row r="147" spans="1:7" ht="15.75" customHeight="1">
      <c r="A147" s="3"/>
      <c r="B147" s="3"/>
      <c r="C147" s="3"/>
      <c r="D147" s="3"/>
      <c r="E147" s="3"/>
      <c r="F147" s="3"/>
      <c r="G147" s="3"/>
    </row>
    <row r="148" spans="1:7" ht="15.75" customHeight="1">
      <c r="A148" s="3"/>
      <c r="B148" s="3"/>
      <c r="C148" s="3"/>
      <c r="D148" s="3"/>
      <c r="E148" s="3"/>
      <c r="F148" s="3"/>
      <c r="G148" s="3"/>
    </row>
    <row r="149" spans="1:7" ht="15.75" customHeight="1">
      <c r="A149" s="3"/>
      <c r="B149" s="3"/>
      <c r="C149" s="3"/>
      <c r="D149" s="3"/>
      <c r="E149" s="3"/>
      <c r="F149" s="3"/>
      <c r="G149" s="3"/>
    </row>
    <row r="150" spans="1:7" ht="15.75" customHeight="1">
      <c r="A150" s="3"/>
      <c r="B150" s="3"/>
      <c r="C150" s="3"/>
      <c r="D150" s="3"/>
      <c r="E150" s="3"/>
      <c r="F150" s="3"/>
      <c r="G150" s="3"/>
    </row>
    <row r="151" spans="1:7" ht="15.75" customHeight="1">
      <c r="A151" s="3"/>
      <c r="B151" s="3"/>
      <c r="C151" s="3"/>
      <c r="D151" s="3"/>
      <c r="E151" s="3"/>
      <c r="F151" s="3"/>
      <c r="G151" s="3"/>
    </row>
    <row r="152" spans="1:7" ht="15.75" customHeight="1">
      <c r="A152" s="3"/>
      <c r="B152" s="3"/>
      <c r="C152" s="3"/>
      <c r="D152" s="3"/>
      <c r="E152" s="3"/>
      <c r="F152" s="3"/>
      <c r="G152" s="3"/>
    </row>
    <row r="153" spans="1:7" ht="15.75" customHeight="1">
      <c r="A153" s="3"/>
      <c r="B153" s="3"/>
      <c r="C153" s="3"/>
      <c r="D153" s="3"/>
      <c r="E153" s="3"/>
      <c r="F153" s="3"/>
      <c r="G153" s="3"/>
    </row>
    <row r="154" spans="1:7" ht="15.75" customHeight="1">
      <c r="A154" s="3"/>
      <c r="B154" s="3"/>
      <c r="C154" s="3"/>
      <c r="D154" s="3"/>
      <c r="E154" s="3"/>
      <c r="F154" s="3"/>
      <c r="G154" s="3"/>
    </row>
    <row r="155" spans="1:7" ht="15.75" customHeight="1">
      <c r="A155" s="3"/>
      <c r="B155" s="3"/>
      <c r="C155" s="3"/>
      <c r="D155" s="3"/>
      <c r="E155" s="3"/>
      <c r="F155" s="3"/>
      <c r="G155" s="3"/>
    </row>
    <row r="156" spans="1:7" ht="15.75" customHeight="1">
      <c r="A156" s="3"/>
      <c r="B156" s="3"/>
      <c r="C156" s="3"/>
      <c r="D156" s="3"/>
      <c r="E156" s="3"/>
      <c r="F156" s="3"/>
      <c r="G156" s="3"/>
    </row>
    <row r="157" spans="1:7" ht="15.75" customHeight="1">
      <c r="A157" s="3"/>
      <c r="B157" s="3"/>
      <c r="C157" s="3"/>
      <c r="D157" s="3"/>
      <c r="E157" s="3"/>
      <c r="F157" s="3"/>
      <c r="G157" s="3"/>
    </row>
    <row r="158" spans="1:7" ht="15.75" customHeight="1">
      <c r="A158" s="3"/>
      <c r="B158" s="3"/>
      <c r="C158" s="3"/>
      <c r="D158" s="3"/>
      <c r="E158" s="3"/>
      <c r="F158" s="3"/>
      <c r="G158" s="3"/>
    </row>
    <row r="159" spans="1:7" ht="15.75" customHeight="1">
      <c r="A159" s="3"/>
      <c r="B159" s="3"/>
      <c r="C159" s="3"/>
      <c r="D159" s="3"/>
      <c r="E159" s="3"/>
      <c r="F159" s="3"/>
      <c r="G159" s="3"/>
    </row>
    <row r="160" spans="1:7" ht="15.75" customHeight="1">
      <c r="A160" s="3"/>
      <c r="B160" s="3"/>
      <c r="C160" s="3"/>
      <c r="D160" s="3"/>
      <c r="E160" s="3"/>
      <c r="F160" s="3"/>
      <c r="G160" s="3"/>
    </row>
    <row r="161" spans="1:7" ht="15.75" customHeight="1">
      <c r="A161" s="3"/>
      <c r="B161" s="3"/>
      <c r="C161" s="3"/>
      <c r="D161" s="3"/>
      <c r="E161" s="3"/>
      <c r="F161" s="3"/>
      <c r="G161" s="3"/>
    </row>
    <row r="162" spans="1:7" ht="15.75" customHeight="1">
      <c r="A162" s="3"/>
      <c r="B162" s="3"/>
      <c r="C162" s="3"/>
      <c r="D162" s="3"/>
      <c r="E162" s="3"/>
      <c r="F162" s="3"/>
      <c r="G162" s="3"/>
    </row>
    <row r="163" spans="1:7" ht="15.75" customHeight="1">
      <c r="A163" s="3"/>
      <c r="B163" s="3"/>
      <c r="C163" s="3"/>
      <c r="D163" s="3"/>
      <c r="E163" s="3"/>
      <c r="F163" s="3"/>
      <c r="G163" s="3"/>
    </row>
    <row r="164" spans="1:7" ht="15.75" customHeight="1">
      <c r="A164" s="3"/>
      <c r="B164" s="3"/>
      <c r="C164" s="3"/>
      <c r="D164" s="3"/>
      <c r="E164" s="3"/>
      <c r="F164" s="3"/>
      <c r="G164" s="3"/>
    </row>
    <row r="165" spans="1:7" ht="15.75" customHeight="1">
      <c r="A165" s="3"/>
      <c r="B165" s="3"/>
      <c r="C165" s="3"/>
      <c r="D165" s="3"/>
      <c r="E165" s="3"/>
      <c r="F165" s="3"/>
      <c r="G165" s="3"/>
    </row>
    <row r="166" spans="1:7" ht="15.75" customHeight="1">
      <c r="A166" s="3"/>
      <c r="B166" s="3"/>
      <c r="C166" s="3"/>
      <c r="D166" s="3"/>
      <c r="E166" s="3"/>
      <c r="F166" s="3"/>
      <c r="G166" s="3"/>
    </row>
    <row r="167" spans="1:7" ht="15.75" customHeight="1">
      <c r="A167" s="3"/>
      <c r="B167" s="3"/>
      <c r="C167" s="3"/>
      <c r="D167" s="3"/>
      <c r="E167" s="3"/>
      <c r="F167" s="3"/>
      <c r="G167" s="3"/>
    </row>
    <row r="168" spans="1:7" ht="15.75" customHeight="1">
      <c r="A168" s="3"/>
      <c r="B168" s="3"/>
      <c r="C168" s="3"/>
      <c r="D168" s="3"/>
      <c r="E168" s="3"/>
      <c r="F168" s="3"/>
      <c r="G168" s="3"/>
    </row>
    <row r="169" spans="1:7" ht="15.75" customHeight="1">
      <c r="A169" s="3"/>
      <c r="B169" s="3"/>
      <c r="C169" s="3"/>
      <c r="D169" s="3"/>
      <c r="E169" s="3"/>
      <c r="F169" s="3"/>
      <c r="G169" s="3"/>
    </row>
    <row r="170" spans="1:7" ht="15.75" customHeight="1">
      <c r="A170" s="3"/>
      <c r="B170" s="3"/>
      <c r="C170" s="3"/>
      <c r="D170" s="3"/>
      <c r="E170" s="3"/>
      <c r="F170" s="3"/>
      <c r="G170" s="3"/>
    </row>
    <row r="171" spans="1:7" ht="15.75" customHeight="1">
      <c r="A171" s="3"/>
      <c r="B171" s="3"/>
      <c r="C171" s="3"/>
      <c r="D171" s="3"/>
      <c r="E171" s="3"/>
      <c r="F171" s="3"/>
      <c r="G171" s="3"/>
    </row>
    <row r="172" spans="1:7" ht="15.75" customHeight="1">
      <c r="A172" s="3"/>
      <c r="B172" s="3"/>
      <c r="C172" s="3"/>
      <c r="D172" s="3"/>
      <c r="E172" s="3"/>
      <c r="F172" s="3"/>
      <c r="G172" s="3"/>
    </row>
    <row r="173" spans="1:7" ht="15.75" customHeight="1">
      <c r="A173" s="3"/>
      <c r="B173" s="3"/>
      <c r="C173" s="3"/>
      <c r="D173" s="3"/>
      <c r="E173" s="3"/>
      <c r="F173" s="3"/>
      <c r="G173" s="3"/>
    </row>
    <row r="174" spans="1:7" ht="15.75" customHeight="1">
      <c r="A174" s="3"/>
      <c r="B174" s="3"/>
      <c r="C174" s="3"/>
      <c r="D174" s="3"/>
      <c r="E174" s="3"/>
      <c r="F174" s="3"/>
      <c r="G174" s="3"/>
    </row>
    <row r="175" spans="1:7" ht="15.75" customHeight="1">
      <c r="A175" s="3"/>
      <c r="B175" s="3"/>
      <c r="C175" s="3"/>
      <c r="D175" s="3"/>
      <c r="E175" s="3"/>
      <c r="F175" s="3"/>
      <c r="G175" s="3"/>
    </row>
    <row r="176" spans="1:7" ht="15.75" customHeight="1">
      <c r="A176" s="3"/>
      <c r="B176" s="3"/>
      <c r="C176" s="3"/>
      <c r="D176" s="3"/>
      <c r="E176" s="3"/>
      <c r="F176" s="3"/>
      <c r="G176" s="3"/>
    </row>
    <row r="177" spans="1:7" ht="15.75" customHeight="1">
      <c r="A177" s="3"/>
      <c r="B177" s="3"/>
      <c r="C177" s="3"/>
      <c r="D177" s="3"/>
      <c r="E177" s="3"/>
      <c r="F177" s="3"/>
      <c r="G177" s="3"/>
    </row>
    <row r="178" spans="1:7" ht="15.75" customHeight="1">
      <c r="A178" s="3"/>
      <c r="B178" s="3"/>
      <c r="C178" s="3"/>
      <c r="D178" s="3"/>
      <c r="E178" s="3"/>
      <c r="F178" s="3"/>
      <c r="G178" s="3"/>
    </row>
    <row r="179" spans="1:7" ht="15.75" customHeight="1">
      <c r="A179" s="3"/>
      <c r="B179" s="3"/>
      <c r="C179" s="3"/>
      <c r="D179" s="3"/>
      <c r="E179" s="3"/>
      <c r="F179" s="3"/>
      <c r="G179" s="3"/>
    </row>
    <row r="180" spans="1:7" ht="15.75" customHeight="1">
      <c r="A180" s="3"/>
      <c r="B180" s="3"/>
      <c r="C180" s="3"/>
      <c r="D180" s="3"/>
      <c r="E180" s="3"/>
      <c r="F180" s="3"/>
      <c r="G180" s="3"/>
    </row>
    <row r="181" spans="1:7" ht="15.75" customHeight="1">
      <c r="A181" s="3"/>
      <c r="B181" s="3"/>
      <c r="C181" s="3"/>
      <c r="D181" s="3"/>
      <c r="E181" s="3"/>
      <c r="F181" s="3"/>
      <c r="G181" s="3"/>
    </row>
    <row r="182" spans="1:7" ht="15.75" customHeight="1">
      <c r="A182" s="3"/>
      <c r="B182" s="3"/>
      <c r="C182" s="3"/>
      <c r="D182" s="3"/>
      <c r="E182" s="3"/>
      <c r="F182" s="3"/>
      <c r="G182" s="3"/>
    </row>
    <row r="183" spans="1:7" ht="15.75" customHeight="1">
      <c r="A183" s="3"/>
      <c r="B183" s="3"/>
      <c r="C183" s="3"/>
      <c r="D183" s="3"/>
      <c r="E183" s="3"/>
      <c r="F183" s="3"/>
      <c r="G183" s="3"/>
    </row>
    <row r="184" spans="1:7" ht="15.75" customHeight="1">
      <c r="A184" s="3"/>
      <c r="B184" s="3"/>
      <c r="C184" s="3"/>
      <c r="D184" s="3"/>
      <c r="E184" s="3"/>
      <c r="F184" s="3"/>
      <c r="G184" s="3"/>
    </row>
    <row r="185" spans="1:7" ht="15.75" customHeight="1">
      <c r="A185" s="3"/>
      <c r="B185" s="3"/>
      <c r="C185" s="3"/>
      <c r="D185" s="3"/>
      <c r="E185" s="3"/>
      <c r="F185" s="3"/>
      <c r="G185" s="3"/>
    </row>
    <row r="186" spans="1:7" ht="15.75" customHeight="1">
      <c r="A186" s="3"/>
      <c r="B186" s="3"/>
      <c r="C186" s="3"/>
      <c r="D186" s="3"/>
      <c r="E186" s="3"/>
      <c r="F186" s="3"/>
      <c r="G186" s="3"/>
    </row>
    <row r="187" spans="1:7" ht="15.75" customHeight="1">
      <c r="A187" s="3"/>
      <c r="B187" s="3"/>
      <c r="C187" s="3"/>
      <c r="D187" s="3"/>
      <c r="E187" s="3"/>
      <c r="F187" s="3"/>
      <c r="G187" s="3"/>
    </row>
    <row r="188" spans="1:7" ht="15.75" customHeight="1">
      <c r="A188" s="3"/>
      <c r="B188" s="3"/>
      <c r="C188" s="3"/>
      <c r="D188" s="3"/>
      <c r="E188" s="3"/>
      <c r="F188" s="3"/>
      <c r="G188" s="3"/>
    </row>
    <row r="189" spans="1:7" ht="15.75" customHeight="1">
      <c r="A189" s="3"/>
      <c r="B189" s="3"/>
      <c r="C189" s="3"/>
      <c r="D189" s="3"/>
      <c r="E189" s="3"/>
      <c r="F189" s="3"/>
      <c r="G189" s="3"/>
    </row>
    <row r="190" spans="1:7" ht="15.75" customHeight="1">
      <c r="A190" s="3"/>
      <c r="B190" s="3"/>
      <c r="C190" s="3"/>
      <c r="D190" s="3"/>
      <c r="E190" s="3"/>
      <c r="F190" s="3"/>
      <c r="G190" s="3"/>
    </row>
    <row r="191" spans="1:7" ht="15.75" customHeight="1">
      <c r="A191" s="3"/>
      <c r="B191" s="3"/>
      <c r="C191" s="3"/>
      <c r="D191" s="3"/>
      <c r="E191" s="3"/>
      <c r="F191" s="3"/>
      <c r="G191" s="3"/>
    </row>
    <row r="192" spans="1:7" ht="15.75" customHeight="1">
      <c r="A192" s="3"/>
      <c r="B192" s="3"/>
      <c r="C192" s="3"/>
      <c r="D192" s="3"/>
      <c r="E192" s="3"/>
      <c r="F192" s="3"/>
      <c r="G192" s="3"/>
    </row>
    <row r="193" spans="1:7" ht="15.75" customHeight="1">
      <c r="A193" s="3"/>
      <c r="B193" s="3"/>
      <c r="C193" s="3"/>
      <c r="D193" s="3"/>
      <c r="E193" s="3"/>
      <c r="F193" s="3"/>
      <c r="G193" s="3"/>
    </row>
    <row r="194" spans="1:7" ht="15.75" customHeight="1">
      <c r="A194" s="3"/>
      <c r="B194" s="3"/>
      <c r="C194" s="3"/>
      <c r="D194" s="3"/>
      <c r="E194" s="3"/>
      <c r="F194" s="3"/>
      <c r="G194" s="3"/>
    </row>
    <row r="195" spans="1:7" ht="15.75" customHeight="1">
      <c r="A195" s="3"/>
      <c r="B195" s="3"/>
      <c r="C195" s="3"/>
      <c r="D195" s="3"/>
      <c r="E195" s="3"/>
      <c r="F195" s="3"/>
      <c r="G195" s="3"/>
    </row>
    <row r="196" spans="1:7" ht="15.75" customHeight="1">
      <c r="A196" s="3"/>
      <c r="B196" s="3"/>
      <c r="C196" s="3"/>
      <c r="D196" s="3"/>
      <c r="E196" s="3"/>
      <c r="F196" s="3"/>
      <c r="G196" s="3"/>
    </row>
    <row r="197" spans="1:7" ht="15.75" customHeight="1">
      <c r="A197" s="3"/>
      <c r="B197" s="3"/>
      <c r="C197" s="3"/>
      <c r="D197" s="3"/>
      <c r="E197" s="3"/>
      <c r="F197" s="3"/>
      <c r="G197" s="3"/>
    </row>
    <row r="198" spans="1:7" ht="15.75" customHeight="1">
      <c r="A198" s="3"/>
      <c r="B198" s="3"/>
      <c r="C198" s="3"/>
      <c r="D198" s="3"/>
      <c r="E198" s="3"/>
      <c r="F198" s="3"/>
      <c r="G198" s="3"/>
    </row>
    <row r="199" spans="1:7" ht="15.75" customHeight="1">
      <c r="A199" s="3"/>
      <c r="B199" s="3"/>
      <c r="C199" s="3"/>
      <c r="D199" s="3"/>
      <c r="E199" s="3"/>
      <c r="F199" s="3"/>
      <c r="G199" s="3"/>
    </row>
    <row r="200" spans="1:7" ht="15.75" customHeight="1">
      <c r="A200" s="3"/>
      <c r="B200" s="3"/>
      <c r="C200" s="3"/>
      <c r="D200" s="3"/>
      <c r="E200" s="3"/>
      <c r="F200" s="3"/>
      <c r="G200" s="3"/>
    </row>
    <row r="201" spans="1:7" ht="15.75" customHeight="1">
      <c r="A201" s="3"/>
      <c r="B201" s="3"/>
      <c r="C201" s="3"/>
      <c r="D201" s="3"/>
      <c r="E201" s="3"/>
      <c r="F201" s="3"/>
      <c r="G201" s="3"/>
    </row>
    <row r="202" spans="1:7" ht="15.75" customHeight="1">
      <c r="A202" s="3"/>
      <c r="B202" s="3"/>
      <c r="C202" s="3"/>
      <c r="D202" s="3"/>
      <c r="E202" s="3"/>
      <c r="F202" s="3"/>
      <c r="G202" s="3"/>
    </row>
    <row r="203" spans="1:7" ht="15.75" customHeight="1">
      <c r="A203" s="3"/>
      <c r="B203" s="3"/>
      <c r="C203" s="3"/>
      <c r="D203" s="3"/>
      <c r="E203" s="3"/>
      <c r="F203" s="3"/>
      <c r="G203" s="3"/>
    </row>
    <row r="204" spans="1:7" ht="15.75" customHeight="1">
      <c r="A204" s="3"/>
      <c r="B204" s="3"/>
      <c r="C204" s="3"/>
      <c r="D204" s="3"/>
      <c r="E204" s="3"/>
      <c r="F204" s="3"/>
      <c r="G204" s="3"/>
    </row>
    <row r="205" spans="1:7" ht="15.75" customHeight="1">
      <c r="A205" s="3"/>
      <c r="B205" s="3"/>
      <c r="C205" s="3"/>
      <c r="D205" s="3"/>
      <c r="E205" s="3"/>
      <c r="F205" s="3"/>
      <c r="G205" s="3"/>
    </row>
    <row r="206" spans="1:7" ht="15.75" customHeight="1">
      <c r="A206" s="3"/>
      <c r="B206" s="3"/>
      <c r="C206" s="3"/>
      <c r="D206" s="3"/>
      <c r="E206" s="3"/>
      <c r="F206" s="3"/>
      <c r="G206" s="3"/>
    </row>
    <row r="207" spans="1:7" ht="15.75" customHeight="1">
      <c r="A207" s="3"/>
      <c r="B207" s="3"/>
      <c r="C207" s="3"/>
      <c r="D207" s="3"/>
      <c r="E207" s="3"/>
      <c r="F207" s="3"/>
      <c r="G207" s="3"/>
    </row>
    <row r="208" spans="1:7" ht="15.75" customHeight="1">
      <c r="A208" s="3"/>
      <c r="B208" s="3"/>
      <c r="C208" s="3"/>
      <c r="D208" s="3"/>
      <c r="E208" s="3"/>
      <c r="F208" s="3"/>
      <c r="G208" s="3"/>
    </row>
    <row r="209" spans="1:7" ht="15.75" customHeight="1">
      <c r="A209" s="3"/>
      <c r="B209" s="3"/>
      <c r="C209" s="3"/>
      <c r="D209" s="3"/>
      <c r="E209" s="3"/>
      <c r="F209" s="3"/>
      <c r="G209" s="3"/>
    </row>
    <row r="210" spans="1:7" ht="15.75" customHeight="1">
      <c r="A210" s="3"/>
      <c r="B210" s="3"/>
      <c r="C210" s="3"/>
      <c r="D210" s="3"/>
      <c r="E210" s="3"/>
      <c r="F210" s="3"/>
      <c r="G210" s="3"/>
    </row>
    <row r="211" spans="1:7" ht="15.75" customHeight="1">
      <c r="A211" s="3"/>
      <c r="B211" s="3"/>
      <c r="C211" s="3"/>
      <c r="D211" s="3"/>
      <c r="E211" s="3"/>
      <c r="F211" s="3"/>
      <c r="G211" s="3"/>
    </row>
    <row r="212" spans="1:7" ht="15.75" customHeight="1">
      <c r="A212" s="3"/>
      <c r="B212" s="3"/>
      <c r="C212" s="3"/>
      <c r="D212" s="3"/>
      <c r="E212" s="3"/>
      <c r="F212" s="3"/>
      <c r="G212" s="3"/>
    </row>
    <row r="213" spans="1:7" ht="15.75" customHeight="1">
      <c r="A213" s="3"/>
      <c r="B213" s="3"/>
      <c r="C213" s="3"/>
      <c r="D213" s="3"/>
      <c r="E213" s="3"/>
      <c r="F213" s="3"/>
      <c r="G213" s="3"/>
    </row>
    <row r="214" spans="1:7" ht="15.75" customHeight="1">
      <c r="A214" s="3"/>
      <c r="B214" s="3"/>
      <c r="C214" s="3"/>
      <c r="D214" s="3"/>
      <c r="E214" s="3"/>
      <c r="F214" s="3"/>
      <c r="G214" s="3"/>
    </row>
    <row r="215" spans="1:7" ht="15.75" customHeight="1">
      <c r="A215" s="3"/>
      <c r="B215" s="3"/>
      <c r="C215" s="3"/>
      <c r="D215" s="3"/>
      <c r="E215" s="3"/>
      <c r="F215" s="3"/>
      <c r="G215" s="3"/>
    </row>
    <row r="216" spans="1:7" ht="15.75" customHeight="1">
      <c r="A216" s="3"/>
      <c r="B216" s="3"/>
      <c r="C216" s="3"/>
      <c r="D216" s="3"/>
      <c r="E216" s="3"/>
      <c r="F216" s="3"/>
      <c r="G216" s="3"/>
    </row>
    <row r="217" spans="1:7" ht="15.75" customHeight="1">
      <c r="A217" s="3"/>
      <c r="B217" s="3"/>
      <c r="C217" s="3"/>
      <c r="D217" s="3"/>
      <c r="E217" s="3"/>
      <c r="F217" s="3"/>
      <c r="G217" s="3"/>
    </row>
    <row r="218" spans="1:7" ht="15.75" customHeight="1">
      <c r="A218" s="3"/>
      <c r="B218" s="3"/>
      <c r="C218" s="3"/>
      <c r="D218" s="3"/>
      <c r="E218" s="3"/>
      <c r="F218" s="3"/>
      <c r="G218" s="3"/>
    </row>
    <row r="219" spans="1:7" ht="15.75" customHeight="1">
      <c r="A219" s="3"/>
      <c r="B219" s="3"/>
      <c r="C219" s="3"/>
      <c r="D219" s="3"/>
      <c r="E219" s="3"/>
      <c r="F219" s="3"/>
      <c r="G219" s="3"/>
    </row>
    <row r="220" spans="1:7" ht="15.75" customHeight="1">
      <c r="A220" s="3"/>
      <c r="B220" s="3"/>
      <c r="C220" s="3"/>
      <c r="D220" s="3"/>
      <c r="E220" s="3"/>
      <c r="F220" s="3"/>
      <c r="G220" s="3"/>
    </row>
    <row r="221" spans="1:7" ht="15.75" customHeight="1">
      <c r="A221" s="3"/>
      <c r="B221" s="3"/>
      <c r="C221" s="3"/>
      <c r="D221" s="3"/>
      <c r="E221" s="3"/>
      <c r="F221" s="3"/>
      <c r="G221" s="3"/>
    </row>
    <row r="222" spans="1:7" ht="15.75" customHeight="1">
      <c r="A222" s="3"/>
      <c r="B222" s="3"/>
      <c r="C222" s="3"/>
      <c r="D222" s="3"/>
      <c r="E222" s="3"/>
      <c r="F222" s="3"/>
      <c r="G222" s="3"/>
    </row>
    <row r="223" spans="1:7" ht="15.75" customHeight="1">
      <c r="A223" s="3"/>
      <c r="B223" s="3"/>
      <c r="C223" s="3"/>
      <c r="D223" s="3"/>
      <c r="E223" s="3"/>
      <c r="F223" s="3"/>
      <c r="G223" s="3"/>
    </row>
    <row r="224" spans="1:7" ht="15.75" customHeight="1">
      <c r="A224" s="3"/>
      <c r="B224" s="3"/>
      <c r="C224" s="3"/>
      <c r="D224" s="3"/>
      <c r="E224" s="3"/>
      <c r="F224" s="3"/>
      <c r="G224" s="3"/>
    </row>
    <row r="225" spans="1:7" ht="15.75" customHeight="1">
      <c r="A225" s="3"/>
      <c r="B225" s="3"/>
      <c r="C225" s="3"/>
      <c r="D225" s="3"/>
      <c r="E225" s="3"/>
      <c r="F225" s="3"/>
      <c r="G225" s="3"/>
    </row>
    <row r="226" spans="1:7" ht="15.75" customHeight="1">
      <c r="A226" s="3"/>
      <c r="B226" s="3"/>
      <c r="C226" s="3"/>
      <c r="D226" s="3"/>
      <c r="E226" s="3"/>
      <c r="F226" s="3"/>
      <c r="G226" s="3"/>
    </row>
    <row r="227" spans="1:7" ht="15.75" customHeight="1">
      <c r="A227" s="3"/>
      <c r="B227" s="3"/>
      <c r="C227" s="3"/>
      <c r="D227" s="3"/>
      <c r="E227" s="3"/>
      <c r="F227" s="3"/>
      <c r="G227" s="3"/>
    </row>
    <row r="228" spans="1:7" ht="15.75" customHeight="1">
      <c r="A228" s="3"/>
      <c r="B228" s="3"/>
      <c r="C228" s="3"/>
      <c r="D228" s="3"/>
      <c r="E228" s="3"/>
      <c r="F228" s="3"/>
      <c r="G228" s="3"/>
    </row>
    <row r="229" spans="1:7" ht="15.75" customHeight="1">
      <c r="A229" s="3"/>
      <c r="B229" s="3"/>
      <c r="C229" s="3"/>
      <c r="D229" s="3"/>
      <c r="E229" s="3"/>
      <c r="F229" s="3"/>
      <c r="G229" s="3"/>
    </row>
    <row r="230" spans="1:7" ht="15.75" customHeight="1">
      <c r="A230" s="3"/>
      <c r="B230" s="3"/>
      <c r="C230" s="3"/>
      <c r="D230" s="3"/>
      <c r="E230" s="3"/>
      <c r="F230" s="3"/>
      <c r="G230" s="3"/>
    </row>
    <row r="231" spans="1:7" ht="15.75" customHeight="1"/>
    <row r="232" spans="1:7" ht="15.75" customHeight="1"/>
    <row r="233" spans="1:7" ht="15.75" customHeight="1"/>
    <row r="234" spans="1:7" ht="15.75" customHeight="1"/>
    <row r="235" spans="1:7" ht="15.75" customHeight="1"/>
    <row r="236" spans="1:7" ht="15.75" customHeight="1"/>
    <row r="237" spans="1:7" ht="15.75" customHeight="1"/>
    <row r="238" spans="1:7" ht="15.75" customHeight="1"/>
    <row r="239" spans="1:7" ht="15.75" customHeight="1"/>
    <row r="240" spans="1: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6">
    <mergeCell ref="G7:G9"/>
    <mergeCell ref="C6:F6"/>
    <mergeCell ref="A1:G1"/>
    <mergeCell ref="B5:C5"/>
    <mergeCell ref="B2:G2"/>
    <mergeCell ref="E4:G4"/>
  </mergeCells>
  <conditionalFormatting sqref="G14:G21">
    <cfRule type="containsText" dxfId="2" priority="4" operator="containsText" text="Fail">
      <formula>NOT(ISERROR(SEARCH(("Fail"),(G14))))</formula>
    </cfRule>
  </conditionalFormatting>
  <conditionalFormatting sqref="G14:G21">
    <cfRule type="containsText" dxfId="1" priority="5" operator="containsText" text="Pass">
      <formula>NOT(ISERROR(SEARCH(("Pass"),(G14))))</formula>
    </cfRule>
  </conditionalFormatting>
  <pageMargins left="0.19791666666666666" right="3.6231884057971016E-2" top="0.19791666666666666" bottom="0.48958333333333331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8"/>
  <sheetViews>
    <sheetView zoomScale="85" zoomScaleNormal="85" workbookViewId="0">
      <selection activeCell="C3" sqref="C3"/>
    </sheetView>
  </sheetViews>
  <sheetFormatPr defaultColWidth="14.42578125" defaultRowHeight="15" customHeight="1"/>
  <cols>
    <col min="1" max="1" width="7.85546875" style="2" bestFit="1" customWidth="1"/>
    <col min="2" max="2" width="11" style="2" bestFit="1" customWidth="1"/>
    <col min="3" max="3" width="14.7109375" style="2" bestFit="1" customWidth="1"/>
    <col min="4" max="4" width="19.7109375" style="2" customWidth="1"/>
    <col min="5" max="5" width="14.28515625" style="2" customWidth="1"/>
    <col min="6" max="6" width="9.85546875" style="2" customWidth="1"/>
    <col min="7" max="7" width="6.7109375" style="2" customWidth="1"/>
    <col min="8" max="8" width="15.7109375" style="2" bestFit="1" customWidth="1"/>
    <col min="9" max="9" width="9.42578125" style="2" bestFit="1" customWidth="1"/>
    <col min="10" max="10" width="11.28515625" style="2" bestFit="1" customWidth="1"/>
    <col min="11" max="11" width="16.7109375" style="2" bestFit="1" customWidth="1"/>
    <col min="12" max="12" width="18.28515625" style="2" bestFit="1" customWidth="1"/>
    <col min="13" max="13" width="16.85546875" style="2" customWidth="1"/>
    <col min="14" max="14" width="8.7109375" style="2" customWidth="1"/>
    <col min="15" max="15" width="10.42578125" style="2" customWidth="1"/>
    <col min="16" max="16" width="12.85546875" style="2" customWidth="1"/>
    <col min="17" max="23" width="8.7109375" style="2" customWidth="1"/>
    <col min="24" max="16384" width="14.42578125" style="2"/>
  </cols>
  <sheetData>
    <row r="1" spans="1:16" ht="15.75">
      <c r="A1" s="46" t="s">
        <v>0</v>
      </c>
      <c r="B1" s="47" t="s">
        <v>101</v>
      </c>
      <c r="C1" s="47" t="s">
        <v>90</v>
      </c>
      <c r="D1" s="46" t="s">
        <v>1</v>
      </c>
      <c r="E1" s="46" t="s">
        <v>2</v>
      </c>
      <c r="F1" s="47" t="s">
        <v>103</v>
      </c>
      <c r="G1" s="47" t="s">
        <v>57</v>
      </c>
      <c r="H1" s="47" t="s">
        <v>58</v>
      </c>
      <c r="I1" s="47" t="s">
        <v>59</v>
      </c>
      <c r="J1" s="47" t="s">
        <v>60</v>
      </c>
      <c r="K1" s="47" t="s">
        <v>61</v>
      </c>
      <c r="L1" s="47" t="s">
        <v>62</v>
      </c>
      <c r="M1" s="47" t="s">
        <v>104</v>
      </c>
    </row>
    <row r="2" spans="1:16" ht="81.75" customHeight="1">
      <c r="A2" s="43">
        <v>1</v>
      </c>
      <c r="B2" s="43" t="s">
        <v>95</v>
      </c>
      <c r="C2" s="43" t="s">
        <v>106</v>
      </c>
      <c r="D2" s="43" t="s">
        <v>102</v>
      </c>
      <c r="E2" s="44">
        <v>31892</v>
      </c>
      <c r="F2" s="43">
        <v>28</v>
      </c>
      <c r="G2" s="43">
        <v>88</v>
      </c>
      <c r="H2" s="43">
        <v>64</v>
      </c>
      <c r="I2" s="43">
        <v>27</v>
      </c>
      <c r="J2" s="43">
        <v>68</v>
      </c>
      <c r="K2" s="43">
        <v>36</v>
      </c>
      <c r="L2" s="43">
        <v>16</v>
      </c>
      <c r="M2" s="43"/>
      <c r="N2" s="4"/>
      <c r="O2" s="4"/>
      <c r="P2" s="4"/>
    </row>
    <row r="3" spans="1:16" ht="83.25" customHeight="1">
      <c r="A3" s="34">
        <v>2</v>
      </c>
      <c r="B3" s="42" t="s">
        <v>93</v>
      </c>
      <c r="C3" s="42" t="s">
        <v>53</v>
      </c>
      <c r="D3" s="34" t="s">
        <v>73</v>
      </c>
      <c r="E3" s="35">
        <v>39810</v>
      </c>
      <c r="F3" s="34">
        <v>78</v>
      </c>
      <c r="G3" s="34">
        <v>73</v>
      </c>
      <c r="H3" s="34">
        <v>84</v>
      </c>
      <c r="I3" s="34">
        <v>59</v>
      </c>
      <c r="J3" s="34">
        <v>68</v>
      </c>
      <c r="K3" s="34">
        <v>45</v>
      </c>
      <c r="L3" s="34">
        <v>29</v>
      </c>
      <c r="M3" s="34"/>
      <c r="N3" s="4"/>
      <c r="O3" s="4"/>
      <c r="P3" s="4"/>
    </row>
    <row r="4" spans="1:16" ht="81.75" customHeight="1">
      <c r="A4" s="34">
        <v>3</v>
      </c>
      <c r="B4" s="42" t="s">
        <v>92</v>
      </c>
      <c r="C4" s="34" t="s">
        <v>105</v>
      </c>
      <c r="D4" s="34" t="s">
        <v>74</v>
      </c>
      <c r="E4" s="35">
        <v>39393</v>
      </c>
      <c r="F4" s="34">
        <v>90</v>
      </c>
      <c r="G4" s="34">
        <v>84</v>
      </c>
      <c r="H4" s="34">
        <v>85</v>
      </c>
      <c r="I4" s="34">
        <v>62</v>
      </c>
      <c r="J4" s="34">
        <v>91</v>
      </c>
      <c r="K4" s="34">
        <v>43</v>
      </c>
      <c r="L4" s="34">
        <v>46</v>
      </c>
      <c r="M4" s="34"/>
      <c r="N4" s="4"/>
      <c r="O4" s="4"/>
      <c r="P4" s="4"/>
    </row>
    <row r="5" spans="1:16" ht="81.75" customHeight="1">
      <c r="A5" s="34">
        <v>4</v>
      </c>
      <c r="B5" s="42" t="s">
        <v>89</v>
      </c>
      <c r="C5" s="34" t="s">
        <v>5</v>
      </c>
      <c r="D5" s="34" t="s">
        <v>6</v>
      </c>
      <c r="E5" s="35">
        <v>31376</v>
      </c>
      <c r="F5" s="34">
        <v>85</v>
      </c>
      <c r="G5" s="34">
        <v>88</v>
      </c>
      <c r="H5" s="34">
        <v>88</v>
      </c>
      <c r="I5" s="34">
        <v>61</v>
      </c>
      <c r="J5" s="34">
        <v>94</v>
      </c>
      <c r="K5" s="34">
        <v>39</v>
      </c>
      <c r="L5" s="34">
        <v>35</v>
      </c>
      <c r="M5" s="34"/>
      <c r="N5" s="4"/>
      <c r="O5" s="4"/>
      <c r="P5" s="4"/>
    </row>
    <row r="6" spans="1:16" ht="81.75" customHeight="1">
      <c r="A6" s="34">
        <v>5</v>
      </c>
      <c r="B6" s="42" t="s">
        <v>96</v>
      </c>
      <c r="C6" s="34" t="s">
        <v>7</v>
      </c>
      <c r="D6" s="34" t="s">
        <v>8</v>
      </c>
      <c r="E6" s="35">
        <v>39640</v>
      </c>
      <c r="F6" s="34">
        <v>95</v>
      </c>
      <c r="G6" s="34">
        <v>65</v>
      </c>
      <c r="H6" s="34">
        <v>92</v>
      </c>
      <c r="I6" s="34">
        <v>91</v>
      </c>
      <c r="J6" s="34">
        <v>76</v>
      </c>
      <c r="K6" s="34">
        <v>38</v>
      </c>
      <c r="L6" s="34">
        <v>32</v>
      </c>
      <c r="M6" s="34"/>
      <c r="N6" s="4"/>
      <c r="O6" s="4"/>
      <c r="P6" s="4"/>
    </row>
    <row r="7" spans="1:16" ht="81.75" customHeight="1">
      <c r="A7" s="34">
        <v>6</v>
      </c>
      <c r="B7" s="42" t="s">
        <v>98</v>
      </c>
      <c r="C7" s="34" t="s">
        <v>9</v>
      </c>
      <c r="D7" s="34" t="s">
        <v>10</v>
      </c>
      <c r="E7" s="35">
        <v>39271</v>
      </c>
      <c r="F7" s="34">
        <v>72</v>
      </c>
      <c r="G7" s="34">
        <v>54</v>
      </c>
      <c r="H7" s="34">
        <v>96</v>
      </c>
      <c r="I7" s="34">
        <v>50</v>
      </c>
      <c r="J7" s="34">
        <v>99</v>
      </c>
      <c r="K7" s="34">
        <v>50</v>
      </c>
      <c r="L7" s="34">
        <v>49</v>
      </c>
      <c r="M7" s="34"/>
      <c r="N7" s="4"/>
      <c r="O7" s="4"/>
      <c r="P7" s="4"/>
    </row>
    <row r="8" spans="1:16" ht="81.75" customHeight="1">
      <c r="A8" s="34">
        <v>7</v>
      </c>
      <c r="B8" s="42" t="s">
        <v>99</v>
      </c>
      <c r="C8" s="42" t="s">
        <v>32</v>
      </c>
      <c r="D8" s="34" t="s">
        <v>75</v>
      </c>
      <c r="E8" s="35">
        <v>33147</v>
      </c>
      <c r="F8" s="34">
        <v>22</v>
      </c>
      <c r="G8" s="34">
        <v>43</v>
      </c>
      <c r="H8" s="34">
        <v>58</v>
      </c>
      <c r="I8" s="34">
        <v>26</v>
      </c>
      <c r="J8" s="34">
        <v>60</v>
      </c>
      <c r="K8" s="34">
        <v>40</v>
      </c>
      <c r="L8" s="34">
        <v>43</v>
      </c>
      <c r="M8" s="34"/>
      <c r="N8" s="4"/>
      <c r="O8" s="4"/>
      <c r="P8" s="4"/>
    </row>
    <row r="9" spans="1:16" ht="81.75" customHeight="1">
      <c r="A9" s="34">
        <v>8</v>
      </c>
      <c r="B9" s="42" t="s">
        <v>92</v>
      </c>
      <c r="C9" s="42" t="s">
        <v>64</v>
      </c>
      <c r="D9" s="34" t="s">
        <v>76</v>
      </c>
      <c r="E9" s="35">
        <v>33526</v>
      </c>
      <c r="F9" s="34">
        <v>18</v>
      </c>
      <c r="G9" s="34">
        <v>75</v>
      </c>
      <c r="H9" s="34">
        <v>56</v>
      </c>
      <c r="I9" s="34">
        <v>33</v>
      </c>
      <c r="J9" s="34">
        <v>48</v>
      </c>
      <c r="K9" s="34">
        <v>37</v>
      </c>
      <c r="L9" s="34">
        <v>38</v>
      </c>
      <c r="M9" s="34"/>
      <c r="N9" s="4"/>
      <c r="O9" s="4"/>
      <c r="P9" s="4"/>
    </row>
    <row r="10" spans="1:16" ht="81.75" customHeight="1">
      <c r="A10" s="34">
        <v>9</v>
      </c>
      <c r="B10" s="42" t="s">
        <v>100</v>
      </c>
      <c r="C10" s="42" t="s">
        <v>28</v>
      </c>
      <c r="D10" s="34" t="s">
        <v>11</v>
      </c>
      <c r="E10" s="44">
        <v>31892</v>
      </c>
      <c r="F10" s="34">
        <v>56</v>
      </c>
      <c r="G10" s="34">
        <v>96</v>
      </c>
      <c r="H10" s="34">
        <v>38</v>
      </c>
      <c r="I10" s="34">
        <v>47</v>
      </c>
      <c r="J10" s="34">
        <v>77</v>
      </c>
      <c r="K10" s="34">
        <v>48</v>
      </c>
      <c r="L10" s="34">
        <v>23</v>
      </c>
      <c r="M10" s="34"/>
      <c r="N10" s="4"/>
      <c r="O10" s="4"/>
      <c r="P10" s="4"/>
    </row>
    <row r="11" spans="1:16" ht="81.75" customHeight="1">
      <c r="A11" s="34">
        <v>10</v>
      </c>
      <c r="B11" s="42" t="s">
        <v>52</v>
      </c>
      <c r="C11" s="34" t="s">
        <v>12</v>
      </c>
      <c r="D11" s="34" t="s">
        <v>13</v>
      </c>
      <c r="E11" s="35">
        <v>39810</v>
      </c>
      <c r="F11" s="34">
        <v>71</v>
      </c>
      <c r="G11" s="34">
        <v>81</v>
      </c>
      <c r="H11" s="34">
        <v>95</v>
      </c>
      <c r="I11" s="34">
        <v>37</v>
      </c>
      <c r="J11" s="34">
        <v>64</v>
      </c>
      <c r="K11" s="34">
        <v>49</v>
      </c>
      <c r="L11" s="34">
        <v>33</v>
      </c>
      <c r="M11" s="34"/>
      <c r="N11" s="4"/>
      <c r="O11" s="4"/>
      <c r="P11" s="4"/>
    </row>
    <row r="12" spans="1:16" ht="81.75" customHeight="1">
      <c r="A12" s="34">
        <v>11</v>
      </c>
      <c r="B12" s="42" t="s">
        <v>94</v>
      </c>
      <c r="C12" s="42" t="s">
        <v>54</v>
      </c>
      <c r="D12" s="34" t="s">
        <v>77</v>
      </c>
      <c r="E12" s="35">
        <v>39393</v>
      </c>
      <c r="F12" s="34">
        <v>64</v>
      </c>
      <c r="G12" s="34">
        <v>10</v>
      </c>
      <c r="H12" s="34">
        <v>95</v>
      </c>
      <c r="I12" s="34">
        <v>33</v>
      </c>
      <c r="J12" s="34">
        <v>94</v>
      </c>
      <c r="K12" s="34">
        <v>34</v>
      </c>
      <c r="L12" s="34">
        <v>35</v>
      </c>
      <c r="M12" s="34"/>
      <c r="N12" s="4"/>
      <c r="O12" s="4"/>
      <c r="P12" s="4"/>
    </row>
    <row r="13" spans="1:16" ht="81.75" customHeight="1">
      <c r="A13" s="34">
        <v>12</v>
      </c>
      <c r="B13" s="42" t="s">
        <v>91</v>
      </c>
      <c r="C13" s="34" t="s">
        <v>14</v>
      </c>
      <c r="D13" s="34" t="s">
        <v>15</v>
      </c>
      <c r="E13" s="35">
        <v>31376</v>
      </c>
      <c r="F13" s="34">
        <v>84</v>
      </c>
      <c r="G13" s="34">
        <v>29</v>
      </c>
      <c r="H13" s="34">
        <v>70</v>
      </c>
      <c r="I13" s="34">
        <v>40</v>
      </c>
      <c r="J13" s="34">
        <v>66</v>
      </c>
      <c r="K13" s="34">
        <v>27</v>
      </c>
      <c r="L13" s="34">
        <v>25</v>
      </c>
      <c r="M13" s="34"/>
      <c r="N13" s="4"/>
      <c r="O13" s="4"/>
      <c r="P13" s="4"/>
    </row>
    <row r="14" spans="1:16" ht="81.75" customHeight="1">
      <c r="A14" s="34">
        <v>13</v>
      </c>
      <c r="B14" s="42" t="s">
        <v>97</v>
      </c>
      <c r="C14" s="34" t="s">
        <v>16</v>
      </c>
      <c r="D14" s="34" t="s">
        <v>78</v>
      </c>
      <c r="E14" s="35">
        <v>39640</v>
      </c>
      <c r="F14" s="34">
        <v>58</v>
      </c>
      <c r="G14" s="34">
        <v>43</v>
      </c>
      <c r="H14" s="34">
        <v>64</v>
      </c>
      <c r="I14" s="34">
        <v>85</v>
      </c>
      <c r="J14" s="34">
        <v>59</v>
      </c>
      <c r="K14" s="34">
        <v>24</v>
      </c>
      <c r="L14" s="34">
        <v>28</v>
      </c>
      <c r="M14" s="34"/>
      <c r="N14" s="4"/>
      <c r="O14" s="4"/>
      <c r="P14" s="4"/>
    </row>
    <row r="15" spans="1:16" ht="81.75" customHeight="1">
      <c r="A15" s="34">
        <v>14</v>
      </c>
      <c r="B15" s="43" t="s">
        <v>95</v>
      </c>
      <c r="C15" s="34" t="s">
        <v>17</v>
      </c>
      <c r="D15" s="34" t="s">
        <v>75</v>
      </c>
      <c r="E15" s="35">
        <v>39271</v>
      </c>
      <c r="F15" s="34">
        <v>65</v>
      </c>
      <c r="G15" s="34">
        <v>63</v>
      </c>
      <c r="H15" s="34">
        <v>48</v>
      </c>
      <c r="I15" s="34">
        <v>24</v>
      </c>
      <c r="J15" s="34">
        <v>20</v>
      </c>
      <c r="K15" s="34">
        <v>26</v>
      </c>
      <c r="L15" s="34">
        <v>17</v>
      </c>
      <c r="M15" s="34"/>
      <c r="N15" s="4"/>
      <c r="O15" s="4"/>
      <c r="P15" s="4"/>
    </row>
    <row r="16" spans="1:16" ht="81.75" customHeight="1">
      <c r="A16" s="34">
        <v>15</v>
      </c>
      <c r="B16" s="42" t="s">
        <v>93</v>
      </c>
      <c r="C16" s="42" t="s">
        <v>72</v>
      </c>
      <c r="D16" s="42" t="s">
        <v>63</v>
      </c>
      <c r="E16" s="35">
        <v>33147</v>
      </c>
      <c r="F16" s="34">
        <v>25</v>
      </c>
      <c r="G16" s="34">
        <v>50</v>
      </c>
      <c r="H16" s="34">
        <v>57</v>
      </c>
      <c r="I16" s="34">
        <v>69</v>
      </c>
      <c r="J16" s="34">
        <v>34</v>
      </c>
      <c r="K16" s="34">
        <v>17</v>
      </c>
      <c r="L16" s="34">
        <v>20</v>
      </c>
      <c r="M16" s="34"/>
      <c r="N16" s="4"/>
      <c r="O16" s="4"/>
      <c r="P16" s="4"/>
    </row>
    <row r="17" spans="1:16" ht="81.75" customHeight="1">
      <c r="A17" s="34">
        <v>16</v>
      </c>
      <c r="B17" s="42" t="s">
        <v>92</v>
      </c>
      <c r="C17" s="34" t="s">
        <v>18</v>
      </c>
      <c r="D17" s="34" t="s">
        <v>77</v>
      </c>
      <c r="E17" s="35">
        <v>33526</v>
      </c>
      <c r="F17" s="34">
        <v>14</v>
      </c>
      <c r="G17" s="34">
        <v>84</v>
      </c>
      <c r="H17" s="34">
        <v>50</v>
      </c>
      <c r="I17" s="34">
        <v>75</v>
      </c>
      <c r="J17" s="34">
        <v>84</v>
      </c>
      <c r="K17" s="34">
        <v>14</v>
      </c>
      <c r="L17" s="34">
        <v>45</v>
      </c>
      <c r="M17" s="34"/>
      <c r="N17" s="4"/>
      <c r="O17" s="4"/>
      <c r="P17" s="4"/>
    </row>
    <row r="18" spans="1:16" ht="81.75" customHeight="1">
      <c r="A18" s="34">
        <v>17</v>
      </c>
      <c r="B18" s="42" t="s">
        <v>89</v>
      </c>
      <c r="C18" s="34" t="s">
        <v>19</v>
      </c>
      <c r="D18" s="34" t="s">
        <v>20</v>
      </c>
      <c r="E18" s="44">
        <v>31892</v>
      </c>
      <c r="F18" s="34">
        <v>87</v>
      </c>
      <c r="G18" s="34">
        <v>30</v>
      </c>
      <c r="H18" s="34">
        <v>45</v>
      </c>
      <c r="I18" s="34">
        <v>94</v>
      </c>
      <c r="J18" s="34">
        <v>40</v>
      </c>
      <c r="K18" s="34">
        <v>24</v>
      </c>
      <c r="L18" s="34">
        <v>18</v>
      </c>
      <c r="M18" s="34"/>
      <c r="N18" s="4"/>
      <c r="O18" s="4"/>
      <c r="P18" s="4"/>
    </row>
    <row r="19" spans="1:16" ht="81.75" customHeight="1">
      <c r="A19" s="34">
        <v>18</v>
      </c>
      <c r="B19" s="42" t="s">
        <v>96</v>
      </c>
      <c r="C19" s="34" t="s">
        <v>21</v>
      </c>
      <c r="D19" s="34" t="s">
        <v>22</v>
      </c>
      <c r="E19" s="35">
        <v>39810</v>
      </c>
      <c r="F19" s="34">
        <v>65</v>
      </c>
      <c r="G19" s="34">
        <v>73</v>
      </c>
      <c r="H19" s="34">
        <v>83</v>
      </c>
      <c r="I19" s="34">
        <v>68</v>
      </c>
      <c r="J19" s="34">
        <v>91</v>
      </c>
      <c r="K19" s="34">
        <v>20</v>
      </c>
      <c r="L19" s="34">
        <v>41</v>
      </c>
      <c r="M19" s="34"/>
      <c r="N19" s="4"/>
      <c r="O19" s="4"/>
      <c r="P19" s="4"/>
    </row>
    <row r="20" spans="1:16" ht="81.75" customHeight="1">
      <c r="A20" s="34">
        <v>19</v>
      </c>
      <c r="B20" s="42" t="s">
        <v>98</v>
      </c>
      <c r="C20" s="42" t="s">
        <v>65</v>
      </c>
      <c r="D20" s="34" t="s">
        <v>79</v>
      </c>
      <c r="E20" s="35">
        <v>39393</v>
      </c>
      <c r="F20" s="34">
        <v>36</v>
      </c>
      <c r="G20" s="34">
        <v>58</v>
      </c>
      <c r="H20" s="34">
        <v>3</v>
      </c>
      <c r="I20" s="34">
        <v>49</v>
      </c>
      <c r="J20" s="34">
        <v>12</v>
      </c>
      <c r="K20" s="34">
        <v>49</v>
      </c>
      <c r="L20" s="34">
        <v>13</v>
      </c>
      <c r="M20" s="34"/>
      <c r="N20" s="4"/>
      <c r="O20" s="4"/>
      <c r="P20" s="4"/>
    </row>
    <row r="21" spans="1:16" ht="81.75" customHeight="1">
      <c r="A21" s="34">
        <v>20</v>
      </c>
      <c r="B21" s="42" t="s">
        <v>99</v>
      </c>
      <c r="C21" s="42" t="s">
        <v>55</v>
      </c>
      <c r="D21" s="34" t="s">
        <v>80</v>
      </c>
      <c r="E21" s="35">
        <v>31376</v>
      </c>
      <c r="F21" s="34">
        <v>45</v>
      </c>
      <c r="G21" s="34">
        <v>83</v>
      </c>
      <c r="H21" s="34">
        <v>60</v>
      </c>
      <c r="I21" s="34">
        <v>73</v>
      </c>
      <c r="J21" s="34">
        <v>56</v>
      </c>
      <c r="K21" s="34">
        <v>33</v>
      </c>
      <c r="L21" s="34">
        <v>27</v>
      </c>
      <c r="M21" s="34"/>
      <c r="N21" s="4"/>
      <c r="O21" s="4"/>
      <c r="P21" s="4"/>
    </row>
    <row r="22" spans="1:16" ht="81.75" customHeight="1">
      <c r="A22" s="34">
        <v>21</v>
      </c>
      <c r="B22" s="42" t="s">
        <v>92</v>
      </c>
      <c r="C22" s="34" t="s">
        <v>24</v>
      </c>
      <c r="D22" s="34" t="s">
        <v>25</v>
      </c>
      <c r="E22" s="35">
        <v>39640</v>
      </c>
      <c r="F22" s="34">
        <v>68</v>
      </c>
      <c r="G22" s="34">
        <v>44</v>
      </c>
      <c r="H22" s="34">
        <v>88</v>
      </c>
      <c r="I22" s="34">
        <v>71</v>
      </c>
      <c r="J22" s="34">
        <v>76</v>
      </c>
      <c r="K22" s="34">
        <v>35</v>
      </c>
      <c r="L22" s="34">
        <v>27</v>
      </c>
      <c r="M22" s="34"/>
      <c r="N22" s="4"/>
      <c r="O22" s="4"/>
      <c r="P22" s="4"/>
    </row>
    <row r="23" spans="1:16" ht="81.75" customHeight="1">
      <c r="A23" s="34">
        <v>22</v>
      </c>
      <c r="B23" s="42" t="s">
        <v>100</v>
      </c>
      <c r="C23" s="34" t="s">
        <v>26</v>
      </c>
      <c r="D23" s="34" t="s">
        <v>27</v>
      </c>
      <c r="E23" s="35">
        <v>39271</v>
      </c>
      <c r="F23" s="34">
        <v>58</v>
      </c>
      <c r="G23" s="34">
        <v>69</v>
      </c>
      <c r="H23" s="34">
        <v>70</v>
      </c>
      <c r="I23" s="34">
        <v>82</v>
      </c>
      <c r="J23" s="34">
        <v>85</v>
      </c>
      <c r="K23" s="34">
        <v>39</v>
      </c>
      <c r="L23" s="34">
        <v>43</v>
      </c>
      <c r="M23" s="34"/>
      <c r="N23" s="4"/>
      <c r="O23" s="4"/>
      <c r="P23" s="4"/>
    </row>
    <row r="24" spans="1:16" ht="81.75" customHeight="1">
      <c r="A24" s="34">
        <v>23</v>
      </c>
      <c r="B24" s="42" t="s">
        <v>52</v>
      </c>
      <c r="C24" s="42" t="s">
        <v>66</v>
      </c>
      <c r="D24" s="34" t="s">
        <v>81</v>
      </c>
      <c r="E24" s="35">
        <v>33147</v>
      </c>
      <c r="F24" s="34">
        <v>24</v>
      </c>
      <c r="G24" s="34">
        <v>45</v>
      </c>
      <c r="H24" s="34">
        <v>74</v>
      </c>
      <c r="I24" s="34">
        <v>45</v>
      </c>
      <c r="J24" s="34">
        <v>88</v>
      </c>
      <c r="K24" s="34">
        <v>37</v>
      </c>
      <c r="L24" s="34">
        <v>24</v>
      </c>
      <c r="M24" s="34"/>
      <c r="N24" s="4"/>
      <c r="O24" s="4"/>
      <c r="P24" s="4"/>
    </row>
    <row r="25" spans="1:16" ht="81.75" customHeight="1">
      <c r="A25" s="34">
        <v>24</v>
      </c>
      <c r="B25" s="42" t="s">
        <v>94</v>
      </c>
      <c r="C25" s="42" t="s">
        <v>67</v>
      </c>
      <c r="D25" s="34" t="s">
        <v>82</v>
      </c>
      <c r="E25" s="35">
        <v>33526</v>
      </c>
      <c r="F25" s="34">
        <v>65</v>
      </c>
      <c r="G25" s="34">
        <v>52</v>
      </c>
      <c r="H25" s="34">
        <v>61</v>
      </c>
      <c r="I25" s="34">
        <v>65</v>
      </c>
      <c r="J25" s="34">
        <v>49</v>
      </c>
      <c r="K25" s="34">
        <v>45</v>
      </c>
      <c r="L25" s="34">
        <v>46</v>
      </c>
      <c r="M25" s="34"/>
      <c r="N25" s="4"/>
      <c r="O25" s="4"/>
      <c r="P25" s="4"/>
    </row>
    <row r="26" spans="1:16" ht="81.75" customHeight="1">
      <c r="A26" s="34">
        <v>25</v>
      </c>
      <c r="B26" s="42" t="s">
        <v>91</v>
      </c>
      <c r="C26" s="42" t="s">
        <v>56</v>
      </c>
      <c r="D26" s="34" t="s">
        <v>83</v>
      </c>
      <c r="E26" s="44">
        <v>31892</v>
      </c>
      <c r="F26" s="34">
        <v>88</v>
      </c>
      <c r="G26" s="34">
        <v>46</v>
      </c>
      <c r="H26" s="34">
        <v>95</v>
      </c>
      <c r="I26" s="34">
        <v>42</v>
      </c>
      <c r="J26" s="34">
        <v>74</v>
      </c>
      <c r="K26" s="34">
        <v>29</v>
      </c>
      <c r="L26" s="34">
        <v>44</v>
      </c>
      <c r="M26" s="34"/>
      <c r="N26" s="4"/>
      <c r="O26" s="4"/>
      <c r="P26" s="4"/>
    </row>
    <row r="27" spans="1:16" ht="81.75" customHeight="1">
      <c r="A27" s="34">
        <v>26</v>
      </c>
      <c r="B27" s="42" t="s">
        <v>97</v>
      </c>
      <c r="C27" s="42" t="s">
        <v>68</v>
      </c>
      <c r="D27" s="34" t="s">
        <v>84</v>
      </c>
      <c r="E27" s="35">
        <v>39810</v>
      </c>
      <c r="F27" s="34">
        <v>75</v>
      </c>
      <c r="G27" s="34">
        <v>68</v>
      </c>
      <c r="H27" s="34">
        <v>77</v>
      </c>
      <c r="I27" s="34">
        <v>38</v>
      </c>
      <c r="J27" s="34">
        <v>81</v>
      </c>
      <c r="K27" s="34">
        <v>27</v>
      </c>
      <c r="L27" s="34">
        <v>14</v>
      </c>
      <c r="M27" s="34"/>
      <c r="N27" s="4"/>
      <c r="O27" s="4"/>
      <c r="P27" s="4"/>
    </row>
    <row r="28" spans="1:16" ht="81.75" customHeight="1">
      <c r="A28" s="34">
        <v>27</v>
      </c>
      <c r="B28" s="43" t="s">
        <v>95</v>
      </c>
      <c r="C28" s="34" t="s">
        <v>29</v>
      </c>
      <c r="D28" s="34" t="s">
        <v>30</v>
      </c>
      <c r="E28" s="35">
        <v>39393</v>
      </c>
      <c r="F28" s="34">
        <v>88</v>
      </c>
      <c r="G28" s="34">
        <v>74</v>
      </c>
      <c r="H28" s="34">
        <v>89</v>
      </c>
      <c r="I28" s="34">
        <v>46</v>
      </c>
      <c r="J28" s="34">
        <v>89</v>
      </c>
      <c r="K28" s="34">
        <v>26</v>
      </c>
      <c r="L28" s="34">
        <v>48</v>
      </c>
      <c r="M28" s="34"/>
      <c r="N28" s="4"/>
      <c r="O28" s="4"/>
      <c r="P28" s="4"/>
    </row>
    <row r="29" spans="1:16" ht="81.75" customHeight="1">
      <c r="A29" s="34">
        <v>28</v>
      </c>
      <c r="B29" s="42" t="s">
        <v>93</v>
      </c>
      <c r="C29" s="42" t="s">
        <v>69</v>
      </c>
      <c r="D29" s="34" t="s">
        <v>85</v>
      </c>
      <c r="E29" s="35">
        <v>31376</v>
      </c>
      <c r="F29" s="34">
        <v>84</v>
      </c>
      <c r="G29" s="34">
        <v>54</v>
      </c>
      <c r="H29" s="34">
        <v>96</v>
      </c>
      <c r="I29" s="34">
        <v>27</v>
      </c>
      <c r="J29" s="34">
        <v>93</v>
      </c>
      <c r="K29" s="34">
        <v>56</v>
      </c>
      <c r="L29" s="34">
        <v>29</v>
      </c>
      <c r="M29" s="34"/>
      <c r="N29" s="4"/>
      <c r="O29" s="4"/>
      <c r="P29" s="4"/>
    </row>
    <row r="30" spans="1:16" ht="81.75" customHeight="1">
      <c r="A30" s="34">
        <v>29</v>
      </c>
      <c r="B30" s="42" t="s">
        <v>92</v>
      </c>
      <c r="C30" s="34" t="s">
        <v>31</v>
      </c>
      <c r="D30" s="34" t="s">
        <v>86</v>
      </c>
      <c r="E30" s="35">
        <v>39640</v>
      </c>
      <c r="F30" s="34">
        <v>43</v>
      </c>
      <c r="G30" s="34">
        <v>57</v>
      </c>
      <c r="H30" s="34">
        <v>80</v>
      </c>
      <c r="I30" s="34">
        <v>46</v>
      </c>
      <c r="J30" s="34">
        <v>77</v>
      </c>
      <c r="K30" s="34">
        <v>47</v>
      </c>
      <c r="L30" s="34">
        <v>17</v>
      </c>
      <c r="M30" s="34"/>
      <c r="N30" s="4"/>
      <c r="O30" s="4"/>
      <c r="P30" s="4"/>
    </row>
    <row r="31" spans="1:16" ht="81.75" customHeight="1">
      <c r="A31" s="34">
        <v>30</v>
      </c>
      <c r="B31" s="42" t="s">
        <v>89</v>
      </c>
      <c r="C31" s="34" t="s">
        <v>87</v>
      </c>
      <c r="D31" s="34" t="s">
        <v>75</v>
      </c>
      <c r="E31" s="35">
        <v>39271</v>
      </c>
      <c r="F31" s="34">
        <v>75</v>
      </c>
      <c r="G31" s="34">
        <v>96</v>
      </c>
      <c r="H31" s="34">
        <v>47</v>
      </c>
      <c r="I31" s="34">
        <v>19</v>
      </c>
      <c r="J31" s="34">
        <v>14</v>
      </c>
      <c r="K31" s="34">
        <v>32</v>
      </c>
      <c r="L31" s="34">
        <v>13</v>
      </c>
      <c r="M31" s="34"/>
      <c r="N31" s="4"/>
      <c r="O31" s="4"/>
      <c r="P31" s="4"/>
    </row>
    <row r="32" spans="1:16" ht="81.75" customHeight="1">
      <c r="A32" s="34">
        <v>31</v>
      </c>
      <c r="B32" s="42" t="s">
        <v>96</v>
      </c>
      <c r="C32" s="42" t="s">
        <v>71</v>
      </c>
      <c r="D32" s="34" t="s">
        <v>33</v>
      </c>
      <c r="E32" s="35">
        <v>33147</v>
      </c>
      <c r="F32" s="34">
        <v>50</v>
      </c>
      <c r="G32" s="34">
        <v>54</v>
      </c>
      <c r="H32" s="34">
        <v>65</v>
      </c>
      <c r="I32" s="34">
        <v>48</v>
      </c>
      <c r="J32" s="34">
        <v>30</v>
      </c>
      <c r="K32" s="34">
        <v>24</v>
      </c>
      <c r="L32" s="34">
        <v>23</v>
      </c>
      <c r="M32" s="34"/>
      <c r="N32" s="4"/>
      <c r="O32" s="4"/>
      <c r="P32" s="4"/>
    </row>
    <row r="33" spans="1:16" ht="81.75" customHeight="1">
      <c r="A33" s="34">
        <v>32</v>
      </c>
      <c r="B33" s="42" t="s">
        <v>98</v>
      </c>
      <c r="C33" s="42" t="s">
        <v>70</v>
      </c>
      <c r="D33" s="34" t="s">
        <v>88</v>
      </c>
      <c r="E33" s="35">
        <v>33526</v>
      </c>
      <c r="F33" s="34">
        <v>16</v>
      </c>
      <c r="G33" s="34">
        <v>32</v>
      </c>
      <c r="H33" s="34">
        <v>62</v>
      </c>
      <c r="I33" s="34">
        <v>72</v>
      </c>
      <c r="J33" s="34">
        <v>66</v>
      </c>
      <c r="K33" s="34">
        <v>22</v>
      </c>
      <c r="L33" s="34">
        <v>15</v>
      </c>
      <c r="M33" s="34"/>
      <c r="N33" s="4"/>
      <c r="O33" s="4"/>
      <c r="P33" s="4"/>
    </row>
    <row r="34" spans="1:16" ht="81.75" customHeight="1">
      <c r="A34" s="34">
        <v>33</v>
      </c>
      <c r="B34" s="42" t="s">
        <v>99</v>
      </c>
      <c r="C34" s="34" t="s">
        <v>34</v>
      </c>
      <c r="D34" s="34" t="s">
        <v>35</v>
      </c>
      <c r="E34" s="35">
        <v>30532</v>
      </c>
      <c r="F34" s="34">
        <v>94</v>
      </c>
      <c r="G34" s="34">
        <v>44</v>
      </c>
      <c r="H34" s="34">
        <v>40</v>
      </c>
      <c r="I34" s="34">
        <v>45</v>
      </c>
      <c r="J34" s="34">
        <v>60</v>
      </c>
      <c r="K34" s="34">
        <v>8</v>
      </c>
      <c r="L34" s="34">
        <v>36</v>
      </c>
      <c r="M34" s="34"/>
      <c r="N34" s="4"/>
      <c r="O34" s="4"/>
      <c r="P34" s="4"/>
    </row>
    <row r="35" spans="1:16" ht="15.75" customHeight="1"/>
    <row r="36" spans="1:16" ht="15.75" customHeight="1"/>
    <row r="37" spans="1:16" ht="15.75" customHeight="1"/>
    <row r="38" spans="1:16" ht="15.75" customHeight="1"/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Marksheet</vt:lpstr>
      <vt:lpstr>Marks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Tech</dc:creator>
  <cp:lastModifiedBy>Dhanya Dhenu</cp:lastModifiedBy>
  <cp:lastPrinted>2021-11-15T11:56:14Z</cp:lastPrinted>
  <dcterms:created xsi:type="dcterms:W3CDTF">2018-10-13T04:49:50Z</dcterms:created>
  <dcterms:modified xsi:type="dcterms:W3CDTF">2023-11-21T12:05:56Z</dcterms:modified>
</cp:coreProperties>
</file>